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4_県央_3204\"/>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<sst xmlns="http://schemas.openxmlformats.org/spreadsheetml/2006/main" count="1398" uniqueCount="849">
  <si>
    <t>大田市立病院</t>
  </si>
  <si>
    <t>〒694-0063　大田市大田町吉永１４２８－３</t>
  </si>
  <si>
    <t>病棟の建築時期と構造</t>
  </si>
  <si>
    <t>建物情報＼病棟名</t>
  </si>
  <si>
    <t>3階南病棟</t>
  </si>
  <si>
    <t>4階南病棟</t>
  </si>
  <si>
    <t>4階北病棟</t>
  </si>
  <si>
    <t>5階南病棟</t>
  </si>
  <si>
    <t>5階北病棟</t>
  </si>
  <si>
    <t>様式１病院病棟票(1)</t>
  </si>
  <si>
    <t>建築時期</t>
  </si>
  <si>
    <t>2020</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</si>
  <si>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</si>
  <si>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</si>
  <si>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</si>
  <si>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</si>
  <si>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</si>
  <si>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</si>
  <si>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</si>
  <si>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</si>
  <si>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</si>
  <si>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</si>
  <si>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</si>
  <si>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</si>
  <si>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</si>
  <si>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</si>
  <si>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</si>
  <si>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</si>
  <si>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</si>
  <si>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</si>
  <si>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</si>
  <si>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</si>
  <si>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</si>
  <si>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</si>
  <si>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</si>
  <si>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</si>
  <si>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</si>
  <si>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</si>
  <si>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</si>
  <si>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</si>
  <si>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</si>
  <si>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</si>
  <si>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</si>
  <si>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</si>
  <si>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</si>
  <si>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</si>
  <si>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</si>
  <si>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</si>
  <si>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</si>
  <si>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</si>
  <si>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</si>
  <si>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</si>
  <si>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</si>
  <si>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</si>
  <si>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</si>
  <si>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</si>
  <si>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</si>
  <si>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</si>
  <si>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</si>
  <si>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</si>
  <si>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</si>
  <si>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</si>
  <si>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</si>
  <si>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</si>
  <si>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</si>
  <si>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</si>
  <si>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</si>
  <si>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</si>
  <si>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</si>
  <si>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</si>
  <si>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</si>
  <si>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</si>
  <si>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</si>
  <si>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</si>
  <si>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</si>
  <si>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</si>
  <si>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</si>
  <si>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</si>
  <si>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</si>
  <si>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</si>
  <si>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</si>
  <si>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</si>
  <si>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</si>
  <si>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</si>
  <si>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</si>
  <si>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</si>
  <si>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</si>
  <si>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</si>
  <si>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</si>
  <si>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</si>
  <si>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</si>
  <si>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</si>
  <si>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</si>
  <si>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</si>
  <si>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</si>
  <si>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</si>
  <si>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</si>
  <si>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</si>
  <si>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</si>
  <si>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</si>
  <si>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</si>
  <si>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</si>
  <si>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</si>
  <si>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</si>
  <si>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</si>
  <si>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</si>
  <si>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</si>
  <si>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</si>
  <si>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</si>
  <si>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産婦人科</t>
  </si>
  <si>
    <t>様式１病院施設票(43)-2</t>
  </si>
  <si>
    <t>リハビリテーション科</t>
  </si>
  <si>
    <t>外科</t>
  </si>
  <si>
    <t>様式１病院施設票(43)-3</t>
  </si>
  <si>
    <t>小児科</t>
  </si>
  <si>
    <t>麻酔科</t>
  </si>
  <si>
    <t>泌尿器科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</si>
  <si>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</si>
  <si>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</si>
  <si>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</si>
  <si>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</si>
  <si>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</si>
  <si>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回復期ﾘﾊﾋﾞﾘﾃｰｼｮﾝ病棟入院料３</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</si>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</sst>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224" zoomScale="70" zoomScaleNormal="70" workbookViewId="0">
      <selection activeCell="R227" sqref="R227"/>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9</v>
      </c>
      <c r="B10" s="13"/>
      <c r="C10" s="15"/>
      <c r="D10" s="15"/>
      <c r="E10" s="15"/>
      <c r="F10" s="15"/>
      <c r="G10" s="15"/>
      <c r="H10" s="16"/>
      <c r="I10" s="307" t="s">
        <v>10</v>
      </c>
      <c r="J10" s="307"/>
      <c r="K10" s="307"/>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9</v>
      </c>
      <c r="B11" s="19"/>
      <c r="C11" s="15"/>
      <c r="D11" s="15"/>
      <c r="E11" s="15"/>
      <c r="F11" s="15"/>
      <c r="G11" s="15"/>
      <c r="H11" s="16"/>
      <c r="I11" s="307" t="s">
        <v>12</v>
      </c>
      <c r="J11" s="307"/>
      <c r="K11" s="307"/>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15</v>
      </c>
      <c r="J16" s="312"/>
      <c r="K16" s="312"/>
      <c r="L16" s="247" t="str">
        <f>IF(ISBLANK(L$9),"",L$9)</f>
        <v>3階南病棟</v>
      </c>
      <c r="M16" s="252" t="str">
        <f>IF(ISBLANK(M$9),"",M$9)</f>
        <v>4階南病棟</v>
      </c>
      <c r="N16" s="252" t="str">
        <f t="shared" ref="N16:BS16" si="0">IF(ISBLANK(N$9),"",N$9)</f>
        <v>4階北病棟</v>
      </c>
      <c r="O16" s="252" t="str">
        <f t="shared" si="0"/>
        <v>5階南病棟</v>
      </c>
      <c r="P16" s="252" t="str">
        <f t="shared" si="0"/>
        <v>5階北病棟</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9</v>
      </c>
      <c r="B17" s="13"/>
      <c r="C17" s="15"/>
      <c r="D17" s="15"/>
      <c r="E17" s="15"/>
      <c r="F17" s="15"/>
      <c r="G17" s="15"/>
      <c r="H17" s="16"/>
      <c r="I17" s="307" t="s">
        <v>16</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9</v>
      </c>
      <c r="B18" s="19"/>
      <c r="C18" s="15"/>
      <c r="D18" s="15"/>
      <c r="E18" s="15"/>
      <c r="F18" s="15"/>
      <c r="G18" s="15"/>
      <c r="H18" s="16"/>
      <c r="I18" s="307" t="s">
        <v>17</v>
      </c>
      <c r="J18" s="307"/>
      <c r="K18" s="307"/>
      <c r="L18" s="20" t="s">
        <v>18</v>
      </c>
      <c r="M18" s="20"/>
      <c r="N18" s="20"/>
      <c r="O18" s="20" t="s">
        <v>18</v>
      </c>
      <c r="P18" s="20" t="s">
        <v>18</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9</v>
      </c>
      <c r="B19" s="19"/>
      <c r="C19" s="15"/>
      <c r="D19" s="15"/>
      <c r="E19" s="15"/>
      <c r="F19" s="15"/>
      <c r="G19" s="15"/>
      <c r="H19" s="16"/>
      <c r="I19" s="307" t="s">
        <v>19</v>
      </c>
      <c r="J19" s="307"/>
      <c r="K19" s="307"/>
      <c r="L19" s="22"/>
      <c r="M19" s="21" t="s">
        <v>18</v>
      </c>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9</v>
      </c>
      <c r="B20" s="13"/>
      <c r="C20" s="15"/>
      <c r="D20" s="15"/>
      <c r="E20" s="15"/>
      <c r="F20" s="15"/>
      <c r="G20" s="15"/>
      <c r="H20" s="16"/>
      <c r="I20" s="307" t="s">
        <v>20</v>
      </c>
      <c r="J20" s="307"/>
      <c r="K20" s="307"/>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9</v>
      </c>
      <c r="B21" s="13"/>
      <c r="C21" s="15"/>
      <c r="D21" s="15"/>
      <c r="E21" s="15"/>
      <c r="F21" s="15"/>
      <c r="G21" s="15"/>
      <c r="H21" s="16"/>
      <c r="I21" s="307" t="s">
        <v>21</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9</v>
      </c>
      <c r="B22" s="13"/>
      <c r="C22" s="15"/>
      <c r="D22" s="15"/>
      <c r="E22" s="15"/>
      <c r="F22" s="15"/>
      <c r="G22" s="15"/>
      <c r="H22" s="16"/>
      <c r="I22" s="307" t="s">
        <v>22</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23</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15</v>
      </c>
      <c r="J27" s="309"/>
      <c r="K27" s="310"/>
      <c r="L27" s="252" t="str">
        <f>IF(ISBLANK(L$9),"",L$9)</f>
        <v>3階南病棟</v>
      </c>
      <c r="M27" s="252" t="str">
        <f>IF(ISBLANK(M$9),"",M$9)</f>
        <v>4階南病棟</v>
      </c>
      <c r="N27" s="252" t="str">
        <f t="shared" ref="N27:BR27" si="1">IF(ISBLANK(N$9),"",N$9)</f>
        <v>4階北病棟</v>
      </c>
      <c r="O27" s="252" t="str">
        <f t="shared" si="1"/>
        <v>5階南病棟</v>
      </c>
      <c r="P27" s="252" t="str">
        <f t="shared" si="1"/>
        <v>5階北病棟</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24</v>
      </c>
      <c r="B28" s="13"/>
      <c r="C28" s="15"/>
      <c r="D28" s="15"/>
      <c r="E28" s="15"/>
      <c r="F28" s="15"/>
      <c r="G28" s="15"/>
      <c r="H28" s="16"/>
      <c r="I28" s="280" t="s">
        <v>16</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24</v>
      </c>
      <c r="B29" s="19"/>
      <c r="C29" s="15"/>
      <c r="D29" s="15"/>
      <c r="E29" s="15"/>
      <c r="F29" s="15"/>
      <c r="G29" s="15"/>
      <c r="H29" s="16"/>
      <c r="I29" s="280" t="s">
        <v>17</v>
      </c>
      <c r="J29" s="281"/>
      <c r="K29" s="282"/>
      <c r="L29" s="20" t="s">
        <v>18</v>
      </c>
      <c r="M29" s="20"/>
      <c r="N29" s="20"/>
      <c r="O29" s="20" t="s">
        <v>18</v>
      </c>
      <c r="P29" s="20" t="s">
        <v>18</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24</v>
      </c>
      <c r="B30" s="19"/>
      <c r="C30" s="15"/>
      <c r="D30" s="15"/>
      <c r="E30" s="15"/>
      <c r="F30" s="15"/>
      <c r="G30" s="15"/>
      <c r="H30" s="16"/>
      <c r="I30" s="280" t="s">
        <v>19</v>
      </c>
      <c r="J30" s="281"/>
      <c r="K30" s="282"/>
      <c r="L30" s="21"/>
      <c r="M30" s="21" t="s">
        <v>18</v>
      </c>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24</v>
      </c>
      <c r="B31" s="13"/>
      <c r="C31" s="15"/>
      <c r="D31" s="15"/>
      <c r="E31" s="15"/>
      <c r="F31" s="15"/>
      <c r="G31" s="15"/>
      <c r="H31" s="16"/>
      <c r="I31" s="280" t="s">
        <v>20</v>
      </c>
      <c r="J31" s="281"/>
      <c r="K31" s="28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24</v>
      </c>
      <c r="B32" s="13"/>
      <c r="C32" s="15"/>
      <c r="D32" s="15"/>
      <c r="E32" s="15"/>
      <c r="F32" s="15"/>
      <c r="G32" s="15"/>
      <c r="H32" s="16"/>
      <c r="I32" s="396" t="s">
        <v>25</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24</v>
      </c>
      <c r="B33" s="13"/>
      <c r="C33" s="15"/>
      <c r="D33" s="15"/>
      <c r="E33" s="15"/>
      <c r="F33" s="15"/>
      <c r="G33" s="15"/>
      <c r="H33" s="16"/>
      <c r="I33" s="396" t="s">
        <v>26</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24</v>
      </c>
      <c r="B34" s="13"/>
      <c r="C34" s="15"/>
      <c r="D34" s="15"/>
      <c r="E34" s="15"/>
      <c r="F34" s="15"/>
      <c r="G34" s="15"/>
      <c r="H34" s="16"/>
      <c r="I34" s="396" t="s">
        <v>27</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24</v>
      </c>
      <c r="B35" s="13"/>
      <c r="C35" s="15"/>
      <c r="D35" s="15"/>
      <c r="E35" s="15"/>
      <c r="F35" s="15"/>
      <c r="G35" s="15"/>
      <c r="H35" s="16"/>
      <c r="I35" s="399" t="s">
        <v>22</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28</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29</v>
      </c>
      <c r="J40" s="309"/>
      <c r="K40" s="310"/>
      <c r="L40" s="252" t="str">
        <f>IF(ISBLANK(L$9),"",L$9)</f>
        <v>3階南病棟</v>
      </c>
      <c r="M40" s="252" t="str">
        <f>IF(ISBLANK(M$9),"",M$9)</f>
        <v>4階南病棟</v>
      </c>
      <c r="N40" s="252" t="str">
        <f t="shared" ref="N40:BS40" si="2">IF(ISBLANK(N$9),"",N$9)</f>
        <v>4階北病棟</v>
      </c>
      <c r="O40" s="252" t="str">
        <f t="shared" si="2"/>
        <v>5階南病棟</v>
      </c>
      <c r="P40" s="252" t="str">
        <f t="shared" si="2"/>
        <v>5階北病棟</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30</v>
      </c>
      <c r="B41" s="13"/>
      <c r="C41" s="15"/>
      <c r="D41" s="15"/>
      <c r="E41" s="15"/>
      <c r="F41" s="15"/>
      <c r="G41" s="15"/>
      <c r="H41" s="16"/>
      <c r="I41" s="280" t="s">
        <v>31</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30</v>
      </c>
      <c r="B42" s="19"/>
      <c r="C42" s="15"/>
      <c r="D42" s="15"/>
      <c r="E42" s="15"/>
      <c r="F42" s="15"/>
      <c r="G42" s="15"/>
      <c r="H42" s="16"/>
      <c r="I42" s="280" t="s">
        <v>32</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30</v>
      </c>
      <c r="B43" s="19"/>
      <c r="C43" s="15"/>
      <c r="D43" s="15"/>
      <c r="E43" s="15"/>
      <c r="F43" s="15"/>
      <c r="G43" s="15"/>
      <c r="H43" s="16"/>
      <c r="I43" s="280" t="s">
        <v>33</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30</v>
      </c>
      <c r="B44" s="13"/>
      <c r="C44" s="15"/>
      <c r="D44" s="15"/>
      <c r="E44" s="15"/>
      <c r="F44" s="15"/>
      <c r="G44" s="15"/>
      <c r="H44" s="16"/>
      <c r="I44" s="280" t="s">
        <v>34</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35</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15</v>
      </c>
      <c r="J49" s="401"/>
      <c r="K49" s="402"/>
      <c r="L49" s="252" t="str">
        <f>IF(ISBLANK(L$9),"",L$9)</f>
        <v>3階南病棟</v>
      </c>
      <c r="M49" s="252" t="str">
        <f>IF(ISBLANK(M$9),"",M$9)</f>
        <v>4階南病棟</v>
      </c>
      <c r="N49" s="252" t="str">
        <f t="shared" ref="N49:BT49" si="3">IF(ISBLANK(N$9),"",N$9)</f>
        <v>4階北病棟</v>
      </c>
      <c r="O49" s="252" t="str">
        <f t="shared" si="3"/>
        <v>5階南病棟</v>
      </c>
      <c r="P49" s="252" t="str">
        <f t="shared" si="3"/>
        <v>5階北病棟</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36</v>
      </c>
      <c r="B50" s="13"/>
      <c r="C50" s="15"/>
      <c r="D50" s="15"/>
      <c r="E50" s="15"/>
      <c r="F50" s="15"/>
      <c r="G50" s="15"/>
      <c r="H50" s="16"/>
      <c r="I50" s="396" t="s">
        <v>16</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36</v>
      </c>
      <c r="B51" s="19"/>
      <c r="C51" s="15"/>
      <c r="D51" s="15"/>
      <c r="E51" s="15"/>
      <c r="F51" s="15"/>
      <c r="G51" s="15"/>
      <c r="H51" s="16"/>
      <c r="I51" s="396" t="s">
        <v>17</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36</v>
      </c>
      <c r="B52" s="19"/>
      <c r="C52" s="15"/>
      <c r="D52" s="15"/>
      <c r="E52" s="15"/>
      <c r="F52" s="15"/>
      <c r="G52" s="15"/>
      <c r="H52" s="16"/>
      <c r="I52" s="396" t="s">
        <v>19</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36</v>
      </c>
      <c r="B53" s="13"/>
      <c r="C53" s="15"/>
      <c r="D53" s="15"/>
      <c r="E53" s="15"/>
      <c r="F53" s="15"/>
      <c r="G53" s="15"/>
      <c r="H53" s="16"/>
      <c r="I53" s="396" t="s">
        <v>20</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36</v>
      </c>
      <c r="B54" s="13"/>
      <c r="C54" s="15"/>
      <c r="D54" s="15"/>
      <c r="E54" s="15"/>
      <c r="F54" s="15"/>
      <c r="G54" s="15"/>
      <c r="H54" s="16"/>
      <c r="I54" s="396" t="s">
        <v>25</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36</v>
      </c>
      <c r="B55" s="13"/>
      <c r="C55" s="15"/>
      <c r="D55" s="15"/>
      <c r="E55" s="15"/>
      <c r="F55" s="15"/>
      <c r="G55" s="15"/>
      <c r="H55" s="16"/>
      <c r="I55" s="396" t="s">
        <v>26</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36</v>
      </c>
      <c r="B56" s="13"/>
      <c r="C56" s="15"/>
      <c r="D56" s="15"/>
      <c r="E56" s="15"/>
      <c r="F56" s="15"/>
      <c r="G56" s="15"/>
      <c r="H56" s="16"/>
      <c r="I56" s="396" t="s">
        <v>27</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36</v>
      </c>
      <c r="B57" s="13"/>
      <c r="C57" s="15"/>
      <c r="D57" s="15"/>
      <c r="E57" s="15"/>
      <c r="F57" s="15"/>
      <c r="G57" s="15"/>
      <c r="H57" s="16"/>
      <c r="I57" s="399" t="s">
        <v>22</v>
      </c>
      <c r="J57" s="399"/>
      <c r="K57" s="399"/>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36</v>
      </c>
      <c r="B58" s="13"/>
      <c r="C58" s="15"/>
      <c r="D58" s="15"/>
      <c r="E58" s="15"/>
      <c r="F58" s="15"/>
      <c r="G58" s="15"/>
      <c r="H58" s="16"/>
      <c r="I58" s="399" t="s">
        <v>37</v>
      </c>
      <c r="J58" s="399"/>
      <c r="K58" s="399"/>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40</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41</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42</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43</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44</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45</v>
      </c>
      <c r="F71" s="36"/>
      <c r="G71" s="34"/>
      <c r="H71" s="35" t="s">
        <v>46</v>
      </c>
      <c r="I71" s="35"/>
      <c r="J71" s="35" t="s">
        <v>47</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48</v>
      </c>
      <c r="D76" s="275"/>
      <c r="E76" s="275"/>
      <c r="F76" s="275"/>
      <c r="G76" s="275"/>
      <c r="H76" s="275" t="s">
        <v>49</v>
      </c>
      <c r="I76" s="275"/>
      <c r="J76" s="275" t="s">
        <v>50</v>
      </c>
      <c r="K76" s="275"/>
      <c r="L76" s="275"/>
      <c r="M76" s="275"/>
      <c r="N76" s="275"/>
      <c r="O76" s="212"/>
      <c r="P76" s="212"/>
      <c r="R76" s="41"/>
      <c r="S76" s="41"/>
      <c r="T76" s="41"/>
      <c r="U76" s="41"/>
      <c r="V76" s="41"/>
      <c r="W76" s="8"/>
    </row>
    <row r="77" spans="1:23" s="17" customFormat="1">
      <c r="A77" s="178"/>
      <c r="B77" s="1"/>
      <c r="C77" s="275" t="s">
        <v>51</v>
      </c>
      <c r="D77" s="275"/>
      <c r="E77" s="275"/>
      <c r="F77" s="275"/>
      <c r="G77" s="275"/>
      <c r="H77" s="275" t="s">
        <v>52</v>
      </c>
      <c r="I77" s="275"/>
      <c r="J77" s="234" t="s">
        <v>53</v>
      </c>
      <c r="K77" s="234"/>
      <c r="L77" s="234"/>
      <c r="O77" s="212"/>
      <c r="P77" s="212"/>
      <c r="R77" s="29"/>
      <c r="S77" s="29"/>
      <c r="T77" s="29"/>
      <c r="U77" s="29"/>
      <c r="V77" s="29"/>
      <c r="W77" s="8"/>
    </row>
    <row r="78" spans="1:23" s="17" customFormat="1">
      <c r="A78" s="178"/>
      <c r="B78" s="1"/>
      <c r="C78" s="275" t="s">
        <v>54</v>
      </c>
      <c r="D78" s="275"/>
      <c r="E78" s="275"/>
      <c r="F78" s="275"/>
      <c r="G78" s="275"/>
      <c r="H78" s="275" t="s">
        <v>55</v>
      </c>
      <c r="I78" s="275"/>
      <c r="J78" s="276" t="s">
        <v>56</v>
      </c>
      <c r="K78" s="276"/>
      <c r="L78" s="276"/>
      <c r="M78" s="276"/>
      <c r="N78" s="276"/>
      <c r="O78" s="212"/>
      <c r="P78" s="212"/>
      <c r="R78" s="41"/>
      <c r="S78" s="41"/>
      <c r="T78" s="41"/>
      <c r="U78" s="41"/>
      <c r="V78" s="41"/>
      <c r="W78" s="8"/>
    </row>
    <row r="79" spans="1:23" s="17" customFormat="1">
      <c r="A79" s="178"/>
      <c r="B79" s="1"/>
      <c r="C79" s="275" t="s">
        <v>57</v>
      </c>
      <c r="D79" s="275"/>
      <c r="E79" s="275"/>
      <c r="F79" s="275"/>
      <c r="G79" s="275"/>
      <c r="H79" s="275" t="s">
        <v>58</v>
      </c>
      <c r="I79" s="275"/>
      <c r="J79" s="276" t="s">
        <v>59</v>
      </c>
      <c r="K79" s="276"/>
      <c r="L79" s="276"/>
      <c r="M79" s="276"/>
      <c r="N79" s="276"/>
      <c r="O79" s="212"/>
      <c r="P79" s="212"/>
      <c r="R79" s="29"/>
      <c r="S79" s="29"/>
      <c r="T79" s="29"/>
      <c r="U79" s="29"/>
      <c r="V79" s="29"/>
      <c r="W79" s="8"/>
    </row>
    <row r="80" spans="1:23" s="17" customFormat="1">
      <c r="A80" s="178"/>
      <c r="B80" s="1"/>
      <c r="C80" s="276" t="s">
        <v>60</v>
      </c>
      <c r="D80" s="276"/>
      <c r="E80" s="276"/>
      <c r="F80" s="276"/>
      <c r="G80" s="276"/>
      <c r="H80" s="223"/>
      <c r="I80" s="223"/>
      <c r="J80" s="276" t="s">
        <v>61</v>
      </c>
      <c r="K80" s="276"/>
      <c r="L80" s="276"/>
      <c r="M80" s="276"/>
      <c r="N80" s="276"/>
      <c r="O80" s="212"/>
      <c r="P80" s="212"/>
      <c r="R80" s="29"/>
      <c r="S80" s="29"/>
      <c r="T80" s="29"/>
      <c r="U80" s="29"/>
      <c r="V80" s="29"/>
      <c r="W80" s="8"/>
    </row>
    <row r="81" spans="1:71" s="17" customFormat="1">
      <c r="A81" s="178"/>
      <c r="C81" s="276" t="s">
        <v>62</v>
      </c>
      <c r="D81" s="276"/>
      <c r="E81" s="276"/>
      <c r="F81" s="276"/>
      <c r="G81" s="276"/>
      <c r="J81" s="276" t="s">
        <v>63</v>
      </c>
      <c r="K81" s="276"/>
      <c r="L81" s="276"/>
      <c r="M81" s="276"/>
      <c r="N81" s="276"/>
      <c r="O81" s="7"/>
      <c r="P81" s="7"/>
      <c r="Q81" s="7"/>
      <c r="R81" s="7"/>
      <c r="S81" s="7"/>
      <c r="T81" s="7"/>
      <c r="U81" s="7"/>
      <c r="V81" s="7"/>
      <c r="W81" s="8"/>
    </row>
    <row r="82" spans="1:71" s="17" customFormat="1">
      <c r="A82" s="178"/>
      <c r="B82" s="1"/>
      <c r="C82" s="276" t="s">
        <v>64</v>
      </c>
      <c r="D82" s="276"/>
      <c r="E82" s="276"/>
      <c r="F82" s="276"/>
      <c r="G82" s="276"/>
      <c r="J82" s="276" t="s">
        <v>65</v>
      </c>
      <c r="K82" s="276"/>
      <c r="L82" s="276"/>
      <c r="M82" s="276"/>
      <c r="N82" s="276"/>
      <c r="O82" s="7"/>
      <c r="P82" s="7"/>
      <c r="Q82" s="7"/>
      <c r="R82" s="7"/>
      <c r="S82" s="7"/>
      <c r="T82" s="7"/>
      <c r="U82" s="7"/>
      <c r="V82" s="7"/>
      <c r="W82" s="8"/>
    </row>
    <row r="83" spans="1:71" s="17" customFormat="1">
      <c r="A83" s="178"/>
      <c r="B83" s="1"/>
      <c r="C83" s="276" t="s">
        <v>66</v>
      </c>
      <c r="D83" s="276"/>
      <c r="E83" s="276"/>
      <c r="F83" s="276"/>
      <c r="G83" s="276"/>
      <c r="H83" s="223"/>
      <c r="I83" s="223"/>
      <c r="J83" s="276" t="s">
        <v>67</v>
      </c>
      <c r="K83" s="276"/>
      <c r="L83" s="276"/>
      <c r="M83" s="276"/>
      <c r="N83" s="276"/>
      <c r="O83" s="7"/>
      <c r="P83" s="7"/>
      <c r="Q83" s="7"/>
      <c r="R83" s="7"/>
      <c r="S83" s="7"/>
      <c r="T83" s="7"/>
      <c r="U83" s="7"/>
      <c r="V83" s="7"/>
      <c r="W83" s="8"/>
    </row>
    <row r="84" spans="1:71" s="17" customFormat="1">
      <c r="A84" s="178"/>
      <c r="B84" s="1"/>
      <c r="C84" s="276" t="s">
        <v>68</v>
      </c>
      <c r="D84" s="276"/>
      <c r="E84" s="276"/>
      <c r="F84" s="276"/>
      <c r="G84" s="276"/>
      <c r="H84" s="223"/>
      <c r="I84" s="223"/>
      <c r="J84" s="276" t="s">
        <v>69</v>
      </c>
      <c r="K84" s="276"/>
      <c r="L84" s="276"/>
      <c r="M84" s="276"/>
      <c r="N84" s="276"/>
      <c r="O84" s="7"/>
      <c r="P84" s="7"/>
      <c r="Q84" s="7"/>
      <c r="R84" s="7"/>
      <c r="S84" s="7"/>
      <c r="T84" s="7"/>
      <c r="U84" s="7"/>
      <c r="V84" s="7"/>
      <c r="W84" s="8"/>
    </row>
    <row r="85" spans="1:71" s="17" customFormat="1">
      <c r="A85" s="178"/>
      <c r="B85" s="1"/>
      <c r="C85" s="276" t="s">
        <v>70</v>
      </c>
      <c r="D85" s="276"/>
      <c r="E85" s="276"/>
      <c r="F85" s="276"/>
      <c r="G85" s="276"/>
      <c r="H85" s="223"/>
      <c r="I85" s="223"/>
      <c r="J85" s="276" t="s">
        <v>71</v>
      </c>
      <c r="K85" s="276"/>
      <c r="L85" s="276"/>
      <c r="M85" s="276"/>
      <c r="N85" s="276"/>
      <c r="O85" s="7"/>
      <c r="P85" s="7"/>
      <c r="Q85" s="7"/>
      <c r="R85" s="7"/>
      <c r="S85" s="7"/>
      <c r="T85" s="7"/>
      <c r="U85" s="7"/>
      <c r="V85" s="7"/>
      <c r="W85" s="8"/>
    </row>
    <row r="86" spans="1:71" s="17" customFormat="1">
      <c r="A86" s="178"/>
      <c r="B86" s="1"/>
      <c r="C86" s="276" t="s">
        <v>72</v>
      </c>
      <c r="D86" s="276"/>
      <c r="E86" s="276"/>
      <c r="F86" s="276"/>
      <c r="G86" s="276"/>
      <c r="H86" s="223"/>
      <c r="I86" s="223"/>
      <c r="J86" s="276" t="s">
        <v>73</v>
      </c>
      <c r="K86" s="276"/>
      <c r="L86" s="276"/>
      <c r="M86" s="276"/>
      <c r="N86" s="276"/>
      <c r="O86" s="7"/>
      <c r="P86" s="7"/>
      <c r="Q86" s="7"/>
      <c r="R86" s="7"/>
      <c r="S86" s="7"/>
      <c r="T86" s="7"/>
      <c r="U86" s="7"/>
      <c r="V86" s="7"/>
      <c r="W86" s="8"/>
    </row>
    <row r="87" spans="1:71" s="17" customFormat="1">
      <c r="A87" s="178"/>
      <c r="B87" s="1"/>
      <c r="C87" s="275" t="s">
        <v>74</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75</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77</v>
      </c>
      <c r="K94" s="55"/>
      <c r="L94" s="245" t="str">
        <f>IF(ISBLANK(L$9),"",L$9)</f>
        <v>3階南病棟</v>
      </c>
      <c r="M94" s="249" t="str">
        <f t="shared" ref="M94:BS94" si="4">IF(ISBLANK(M$9),"",M$9)</f>
        <v>4階南病棟</v>
      </c>
      <c r="N94" s="249" t="str">
        <f t="shared" si="4"/>
        <v>4階北病棟</v>
      </c>
      <c r="O94" s="249" t="str">
        <f t="shared" si="4"/>
        <v>5階南病棟</v>
      </c>
      <c r="P94" s="249" t="str">
        <f t="shared" si="4"/>
        <v>5階北病棟</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78</v>
      </c>
      <c r="J95" s="57"/>
      <c r="K95" s="58"/>
      <c r="L95" s="194" t="s">
        <v>17</v>
      </c>
      <c r="M95" s="249" t="s">
        <v>19</v>
      </c>
      <c r="N95" s="249" t="s">
        <v>19</v>
      </c>
      <c r="O95" s="249" t="s">
        <v>17</v>
      </c>
      <c r="P95" s="249" t="s">
        <v>17</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79</v>
      </c>
      <c r="B96" s="1"/>
      <c r="C96" s="277" t="s">
        <v>80</v>
      </c>
      <c r="D96" s="278"/>
      <c r="E96" s="278"/>
      <c r="F96" s="278"/>
      <c r="G96" s="278"/>
      <c r="H96" s="279"/>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83</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77</v>
      </c>
      <c r="K102" s="64"/>
      <c r="L102" s="245" t="str">
        <f>IF(ISBLANK(L$9),"",L$9)</f>
        <v>3階南病棟</v>
      </c>
      <c r="M102" s="249" t="str">
        <f t="shared" ref="M102:BS102" si="5">IF(ISBLANK(M$9),"",M$9)</f>
        <v>4階南病棟</v>
      </c>
      <c r="N102" s="246" t="str">
        <f t="shared" si="5"/>
        <v>4階北病棟</v>
      </c>
      <c r="O102" s="247" t="str">
        <f t="shared" si="5"/>
        <v>5階南病棟</v>
      </c>
      <c r="P102" s="247" t="str">
        <f t="shared" si="5"/>
        <v>5階北病棟</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78</v>
      </c>
      <c r="J103" s="57"/>
      <c r="K103" s="65"/>
      <c r="L103" s="59" t="str">
        <f>IF(ISBLANK(L$95),"",L$95)</f>
        <v>急性期</v>
      </c>
      <c r="M103" s="250" t="str">
        <f t="shared" ref="M103:BS103" si="6">IF(ISBLANK(M$95),"",M$95)</f>
        <v>回復期</v>
      </c>
      <c r="N103" s="65" t="str">
        <f t="shared" si="6"/>
        <v>回復期</v>
      </c>
      <c r="O103" s="59" t="str">
        <f t="shared" si="6"/>
        <v>急性期</v>
      </c>
      <c r="P103" s="59" t="str">
        <f t="shared" si="6"/>
        <v>急性期</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84</v>
      </c>
      <c r="B104" s="1"/>
      <c r="C104" s="291" t="s">
        <v>85</v>
      </c>
      <c r="D104" s="292"/>
      <c r="E104" s="300" t="s">
        <v>86</v>
      </c>
      <c r="F104" s="301"/>
      <c r="G104" s="301"/>
      <c r="H104" s="302"/>
      <c r="I104" s="323" t="s">
        <v>87</v>
      </c>
      <c r="J104" s="190">
        <f>IF(SUM(L104:BS104)=0,IF(COUNTIF(L104:BS104,"未確認")&gt;0,"未確認",IF(COUNTIF(L104:BS104,"~*")&gt;0,"*",SUM(L104:BS104))),SUM(L104:BS104))</f>
        <v>180</v>
      </c>
      <c r="K104" s="172" t="str">
        <f>IF(OR(COUNTIF(L104:BS104,"未確認")&gt;0,COUNTIF(L104:BS104,"~*")&gt;0),"※","")</f>
        <v/>
      </c>
      <c r="L104" s="192">
        <v>43</v>
      </c>
      <c r="M104" s="248">
        <v>0</v>
      </c>
      <c r="N104" s="192">
        <v>45</v>
      </c>
      <c r="O104" s="192">
        <v>45</v>
      </c>
      <c r="P104" s="192">
        <v>47</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88</v>
      </c>
      <c r="B105" s="68"/>
      <c r="C105" s="293"/>
      <c r="D105" s="294"/>
      <c r="E105" s="326"/>
      <c r="F105" s="306"/>
      <c r="G105" s="286" t="s">
        <v>89</v>
      </c>
      <c r="H105" s="287"/>
      <c r="I105" s="324"/>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84</v>
      </c>
      <c r="B106" s="68"/>
      <c r="C106" s="293"/>
      <c r="D106" s="294"/>
      <c r="E106" s="277" t="s">
        <v>90</v>
      </c>
      <c r="F106" s="278"/>
      <c r="G106" s="278"/>
      <c r="H106" s="279"/>
      <c r="I106" s="324"/>
      <c r="J106" s="190">
        <f>IF(SUM(L106:BS106)=0,IF(COUNTIF(L106:BS106,"未確認")&gt;0,"未確認",IF(COUNTIF(L106:BS106,"~*")&gt;0,"*",SUM(L106:BS106))),SUM(L106:BS106))</f>
        <v>179</v>
      </c>
      <c r="K106" s="172" t="str">
        <f t="shared" ref="K106:K116" si="7">IF(OR(COUNTIF(L106:BS106,"未確認")&gt;0,COUNTIF(L106:BS106,"~*")&gt;0),"※","")</f>
        <v/>
      </c>
      <c r="L106" s="192">
        <v>42</v>
      </c>
      <c r="M106" s="192">
        <v>0</v>
      </c>
      <c r="N106" s="192">
        <v>45</v>
      </c>
      <c r="O106" s="192">
        <v>45</v>
      </c>
      <c r="P106" s="192">
        <v>47</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84</v>
      </c>
      <c r="B107" s="68"/>
      <c r="C107" s="295"/>
      <c r="D107" s="296"/>
      <c r="E107" s="288" t="s">
        <v>91</v>
      </c>
      <c r="F107" s="289"/>
      <c r="G107" s="289"/>
      <c r="H107" s="290"/>
      <c r="I107" s="324"/>
      <c r="J107" s="190">
        <f>IF(SUM(L107:BS107)=0,IF(COUNTIF(L107:BS107,"未確認")&gt;0,"未確認",IF(COUNTIF(L107:BS107,"~*")&gt;0,"*",SUM(L107:BS107))),SUM(L107:BS107))</f>
        <v>180</v>
      </c>
      <c r="K107" s="172" t="str">
        <f t="shared" si="7"/>
        <v/>
      </c>
      <c r="L107" s="192">
        <v>43</v>
      </c>
      <c r="M107" s="192">
        <v>0</v>
      </c>
      <c r="N107" s="192">
        <v>45</v>
      </c>
      <c r="O107" s="192">
        <v>45</v>
      </c>
      <c r="P107" s="192">
        <v>47</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92</v>
      </c>
      <c r="B108" s="68"/>
      <c r="C108" s="291" t="s">
        <v>93</v>
      </c>
      <c r="D108" s="292"/>
      <c r="E108" s="291" t="s">
        <v>86</v>
      </c>
      <c r="F108" s="303"/>
      <c r="G108" s="303"/>
      <c r="H108" s="292"/>
      <c r="I108" s="324"/>
      <c r="J108" s="190">
        <f t="shared" ref="J108:J116" si="8">IF(SUM(L108:BS108)=0,IF(COUNTIF(L108:BS108,"未確認")&gt;0,"未確認",IF(COUNTIF(L108:BS108,"~*")&gt;0,"*",SUM(L108:BS108))),SUM(L108:BS108))</f>
        <v>45</v>
      </c>
      <c r="K108" s="172" t="str">
        <f t="shared" si="7"/>
        <v/>
      </c>
      <c r="L108" s="192">
        <v>0</v>
      </c>
      <c r="M108" s="192">
        <v>45</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94</v>
      </c>
      <c r="B109" s="68"/>
      <c r="C109" s="293"/>
      <c r="D109" s="294"/>
      <c r="E109" s="304"/>
      <c r="F109" s="305"/>
      <c r="G109" s="277" t="s">
        <v>95</v>
      </c>
      <c r="H109" s="279"/>
      <c r="I109" s="324"/>
      <c r="J109" s="190">
        <f t="shared" si="8"/>
        <v>45</v>
      </c>
      <c r="K109" s="172" t="str">
        <f t="shared" si="7"/>
        <v/>
      </c>
      <c r="L109" s="192">
        <v>0</v>
      </c>
      <c r="M109" s="192">
        <v>45</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96</v>
      </c>
      <c r="B110" s="68"/>
      <c r="C110" s="293"/>
      <c r="D110" s="294"/>
      <c r="E110" s="304"/>
      <c r="F110" s="306"/>
      <c r="G110" s="277" t="s">
        <v>97</v>
      </c>
      <c r="H110" s="279"/>
      <c r="I110" s="324"/>
      <c r="J110" s="190">
        <f t="shared" si="8"/>
        <v>0</v>
      </c>
      <c r="K110" s="172" t="str">
        <f t="shared" si="7"/>
        <v/>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92</v>
      </c>
      <c r="B111" s="68"/>
      <c r="C111" s="293"/>
      <c r="D111" s="294"/>
      <c r="E111" s="291" t="s">
        <v>90</v>
      </c>
      <c r="F111" s="303"/>
      <c r="G111" s="303"/>
      <c r="H111" s="292"/>
      <c r="I111" s="324"/>
      <c r="J111" s="190">
        <f t="shared" si="8"/>
        <v>45</v>
      </c>
      <c r="K111" s="172" t="str">
        <f t="shared" si="7"/>
        <v/>
      </c>
      <c r="L111" s="192">
        <v>0</v>
      </c>
      <c r="M111" s="192">
        <v>45</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94</v>
      </c>
      <c r="B112" s="68"/>
      <c r="C112" s="293"/>
      <c r="D112" s="294"/>
      <c r="E112" s="304"/>
      <c r="F112" s="305"/>
      <c r="G112" s="277" t="s">
        <v>95</v>
      </c>
      <c r="H112" s="279"/>
      <c r="I112" s="324"/>
      <c r="J112" s="190">
        <f t="shared" si="8"/>
        <v>45</v>
      </c>
      <c r="K112" s="172" t="str">
        <f t="shared" si="7"/>
        <v/>
      </c>
      <c r="L112" s="192">
        <v>0</v>
      </c>
      <c r="M112" s="192">
        <v>45</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96</v>
      </c>
      <c r="B113" s="68"/>
      <c r="C113" s="293"/>
      <c r="D113" s="294"/>
      <c r="E113" s="326"/>
      <c r="F113" s="306"/>
      <c r="G113" s="277" t="s">
        <v>97</v>
      </c>
      <c r="H113" s="279"/>
      <c r="I113" s="324"/>
      <c r="J113" s="190">
        <f t="shared" si="8"/>
        <v>0</v>
      </c>
      <c r="K113" s="172" t="str">
        <f t="shared" si="7"/>
        <v/>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92</v>
      </c>
      <c r="B114" s="68"/>
      <c r="C114" s="293"/>
      <c r="D114" s="294"/>
      <c r="E114" s="297" t="s">
        <v>91</v>
      </c>
      <c r="F114" s="298"/>
      <c r="G114" s="298"/>
      <c r="H114" s="299"/>
      <c r="I114" s="324"/>
      <c r="J114" s="190">
        <f t="shared" si="8"/>
        <v>45</v>
      </c>
      <c r="K114" s="172" t="str">
        <f t="shared" si="7"/>
        <v/>
      </c>
      <c r="L114" s="192">
        <v>0</v>
      </c>
      <c r="M114" s="192">
        <v>45</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94</v>
      </c>
      <c r="B115" s="68"/>
      <c r="C115" s="293"/>
      <c r="D115" s="294"/>
      <c r="E115" s="284"/>
      <c r="F115" s="285"/>
      <c r="G115" s="288" t="s">
        <v>95</v>
      </c>
      <c r="H115" s="290"/>
      <c r="I115" s="324"/>
      <c r="J115" s="190">
        <f t="shared" si="8"/>
        <v>0</v>
      </c>
      <c r="K115" s="172" t="str">
        <f t="shared" si="7"/>
        <v/>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96</v>
      </c>
      <c r="B116" s="68"/>
      <c r="C116" s="295"/>
      <c r="D116" s="296"/>
      <c r="E116" s="327"/>
      <c r="F116" s="328"/>
      <c r="G116" s="288" t="s">
        <v>97</v>
      </c>
      <c r="H116" s="290"/>
      <c r="I116" s="324"/>
      <c r="J116" s="190">
        <f t="shared" si="8"/>
        <v>45</v>
      </c>
      <c r="K116" s="172" t="str">
        <f t="shared" si="7"/>
        <v/>
      </c>
      <c r="L116" s="192">
        <v>0</v>
      </c>
      <c r="M116" s="192">
        <v>45</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98</v>
      </c>
      <c r="B117" s="68"/>
      <c r="C117" s="286" t="s">
        <v>99</v>
      </c>
      <c r="D117" s="316"/>
      <c r="E117" s="316"/>
      <c r="F117" s="316"/>
      <c r="G117" s="316"/>
      <c r="H117" s="287"/>
      <c r="I117" s="325"/>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101</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77</v>
      </c>
      <c r="K123" s="64"/>
      <c r="L123" s="247" t="str">
        <f>IF(ISBLANK(L$9),"",L$9)</f>
        <v>3階南病棟</v>
      </c>
      <c r="M123" s="249" t="str">
        <f>IF(ISBLANK(M$9),"",M$9)</f>
        <v>4階南病棟</v>
      </c>
      <c r="N123" s="247" t="str">
        <f t="shared" ref="N123:BS123" si="9">IF(ISBLANK(N$9),"",N$9)</f>
        <v>4階北病棟</v>
      </c>
      <c r="O123" s="247" t="str">
        <f t="shared" si="9"/>
        <v>5階南病棟</v>
      </c>
      <c r="P123" s="247" t="str">
        <f t="shared" si="9"/>
        <v>5階北病棟</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78</v>
      </c>
      <c r="J124" s="77"/>
      <c r="K124" s="65"/>
      <c r="L124" s="59" t="str">
        <f>IF(ISBLANK(L$95),"",L$95)</f>
        <v>急性期</v>
      </c>
      <c r="M124" s="250" t="str">
        <f>IF(ISBLANK(M$95),"",M$95)</f>
        <v>回復期</v>
      </c>
      <c r="N124" s="59" t="str">
        <f t="shared" ref="N124:BS124" si="10">IF(ISBLANK(N$95),"",N$95)</f>
        <v>回復期</v>
      </c>
      <c r="O124" s="59" t="str">
        <f t="shared" si="10"/>
        <v>急性期</v>
      </c>
      <c r="P124" s="59" t="str">
        <f t="shared" si="10"/>
        <v>急性期</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102</v>
      </c>
      <c r="B125" s="1"/>
      <c r="C125" s="291" t="s">
        <v>103</v>
      </c>
      <c r="D125" s="303"/>
      <c r="E125" s="303"/>
      <c r="F125" s="303"/>
      <c r="G125" s="303"/>
      <c r="H125" s="292"/>
      <c r="I125" s="317" t="s">
        <v>104</v>
      </c>
      <c r="J125" s="78"/>
      <c r="K125" s="79"/>
      <c r="L125" s="253" t="s">
        <v>105</v>
      </c>
      <c r="M125" s="253" t="s">
        <v>105</v>
      </c>
      <c r="N125" s="253" t="s">
        <v>106</v>
      </c>
      <c r="O125" s="253" t="s">
        <v>106</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107</v>
      </c>
      <c r="B126" s="1"/>
      <c r="C126" s="221"/>
      <c r="D126" s="222"/>
      <c r="E126" s="291" t="s">
        <v>108</v>
      </c>
      <c r="F126" s="303"/>
      <c r="G126" s="303"/>
      <c r="H126" s="292"/>
      <c r="I126" s="318"/>
      <c r="J126" s="81"/>
      <c r="K126" s="82"/>
      <c r="L126" s="253" t="s">
        <v>109</v>
      </c>
      <c r="M126" s="253" t="s">
        <v>106</v>
      </c>
      <c r="N126" s="253" t="s">
        <v>38</v>
      </c>
      <c r="O126" s="253" t="s">
        <v>38</v>
      </c>
      <c r="P126" s="253" t="s">
        <v>106</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110</v>
      </c>
      <c r="B127" s="1"/>
      <c r="C127" s="221"/>
      <c r="D127" s="222"/>
      <c r="E127" s="293"/>
      <c r="F127" s="320"/>
      <c r="G127" s="320"/>
      <c r="H127" s="294"/>
      <c r="I127" s="318"/>
      <c r="J127" s="81"/>
      <c r="K127" s="82"/>
      <c r="L127" s="253" t="s">
        <v>106</v>
      </c>
      <c r="M127" s="253" t="s">
        <v>111</v>
      </c>
      <c r="N127" s="253" t="s">
        <v>38</v>
      </c>
      <c r="O127" s="253" t="s">
        <v>38</v>
      </c>
      <c r="P127" s="253" t="s">
        <v>112</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113</v>
      </c>
      <c r="B128" s="1"/>
      <c r="C128" s="216"/>
      <c r="D128" s="217"/>
      <c r="E128" s="295"/>
      <c r="F128" s="321"/>
      <c r="G128" s="321"/>
      <c r="H128" s="296"/>
      <c r="I128" s="319"/>
      <c r="J128" s="83"/>
      <c r="K128" s="84"/>
      <c r="L128" s="253" t="s">
        <v>114</v>
      </c>
      <c r="M128" s="253" t="s">
        <v>115</v>
      </c>
      <c r="N128" s="253" t="s">
        <v>38</v>
      </c>
      <c r="O128" s="253" t="s">
        <v>38</v>
      </c>
      <c r="P128" s="253" t="s">
        <v>116</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117</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77</v>
      </c>
      <c r="K134" s="64"/>
      <c r="L134" s="247" t="str">
        <f>IF(ISBLANK(L$9),"",L$9)</f>
        <v>3階南病棟</v>
      </c>
      <c r="M134" s="249" t="str">
        <f t="shared" ref="M134:BS134" si="11">IF(ISBLANK(M$9),"",M$9)</f>
        <v>4階南病棟</v>
      </c>
      <c r="N134" s="247" t="str">
        <f t="shared" si="11"/>
        <v>4階北病棟</v>
      </c>
      <c r="O134" s="247" t="str">
        <f t="shared" si="11"/>
        <v>5階南病棟</v>
      </c>
      <c r="P134" s="247" t="str">
        <f t="shared" si="11"/>
        <v>5階北病棟</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78</v>
      </c>
      <c r="J135" s="57"/>
      <c r="K135" s="65"/>
      <c r="L135" s="59" t="str">
        <f>IF(ISBLANK(L$95),"",L$95)</f>
        <v>急性期</v>
      </c>
      <c r="M135" s="250" t="str">
        <f t="shared" ref="M135:BS135" si="12">IF(ISBLANK(M$95),"",M$95)</f>
        <v>回復期</v>
      </c>
      <c r="N135" s="59" t="str">
        <f t="shared" si="12"/>
        <v>回復期</v>
      </c>
      <c r="O135" s="59" t="str">
        <f t="shared" si="12"/>
        <v>急性期</v>
      </c>
      <c r="P135" s="59" t="str">
        <f t="shared" si="12"/>
        <v>急性期</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118</v>
      </c>
      <c r="B136" s="1"/>
      <c r="C136" s="291" t="s">
        <v>119</v>
      </c>
      <c r="D136" s="303"/>
      <c r="E136" s="303"/>
      <c r="F136" s="303"/>
      <c r="G136" s="303"/>
      <c r="H136" s="292"/>
      <c r="I136" s="322" t="s">
        <v>120</v>
      </c>
      <c r="J136" s="87"/>
      <c r="K136" s="79"/>
      <c r="L136" s="80" t="s">
        <v>121</v>
      </c>
      <c r="M136" s="253" t="s">
        <v>122</v>
      </c>
      <c r="N136" s="253" t="s">
        <v>123</v>
      </c>
      <c r="O136" s="253" t="s">
        <v>121</v>
      </c>
      <c r="P136" s="253" t="s">
        <v>121</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118</v>
      </c>
      <c r="B137" s="68"/>
      <c r="C137" s="221"/>
      <c r="D137" s="222"/>
      <c r="E137" s="277" t="s">
        <v>124</v>
      </c>
      <c r="F137" s="278"/>
      <c r="G137" s="278"/>
      <c r="H137" s="279"/>
      <c r="I137" s="322"/>
      <c r="J137" s="81"/>
      <c r="K137" s="82"/>
      <c r="L137" s="80">
        <v>43</v>
      </c>
      <c r="M137" s="253">
        <v>45</v>
      </c>
      <c r="N137" s="253">
        <v>45</v>
      </c>
      <c r="O137" s="253">
        <v>45</v>
      </c>
      <c r="P137" s="253">
        <v>47</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125</v>
      </c>
      <c r="B138" s="68"/>
      <c r="C138" s="291" t="s">
        <v>126</v>
      </c>
      <c r="D138" s="303"/>
      <c r="E138" s="303"/>
      <c r="F138" s="303"/>
      <c r="G138" s="303"/>
      <c r="H138" s="292"/>
      <c r="I138" s="322"/>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125</v>
      </c>
      <c r="B139" s="68"/>
      <c r="C139" s="88"/>
      <c r="D139" s="89"/>
      <c r="E139" s="277" t="s">
        <v>124</v>
      </c>
      <c r="F139" s="278"/>
      <c r="G139" s="278"/>
      <c r="H139" s="279"/>
      <c r="I139" s="322"/>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127</v>
      </c>
      <c r="B140" s="68"/>
      <c r="C140" s="291" t="s">
        <v>126</v>
      </c>
      <c r="D140" s="303"/>
      <c r="E140" s="303"/>
      <c r="F140" s="303"/>
      <c r="G140" s="303"/>
      <c r="H140" s="292"/>
      <c r="I140" s="322"/>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127</v>
      </c>
      <c r="B141" s="68"/>
      <c r="C141" s="90"/>
      <c r="D141" s="91"/>
      <c r="E141" s="277" t="s">
        <v>124</v>
      </c>
      <c r="F141" s="278"/>
      <c r="G141" s="278"/>
      <c r="H141" s="279"/>
      <c r="I141" s="322"/>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128</v>
      </c>
      <c r="B142" s="68"/>
      <c r="C142" s="288" t="s">
        <v>129</v>
      </c>
      <c r="D142" s="289"/>
      <c r="E142" s="289"/>
      <c r="F142" s="289"/>
      <c r="G142" s="289"/>
      <c r="H142" s="290"/>
      <c r="I142" s="322"/>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130</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77</v>
      </c>
      <c r="K148" s="64"/>
      <c r="L148" s="245" t="str">
        <f>IF(ISBLANK(L$9),"",L$9)</f>
        <v>3階南病棟</v>
      </c>
      <c r="M148" s="249" t="str">
        <f t="shared" ref="M148:BS148" si="13">IF(ISBLANK(M$9),"",M$9)</f>
        <v>4階南病棟</v>
      </c>
      <c r="N148" s="249" t="str">
        <f t="shared" si="13"/>
        <v>4階北病棟</v>
      </c>
      <c r="O148" s="249" t="str">
        <f t="shared" si="13"/>
        <v>5階南病棟</v>
      </c>
      <c r="P148" s="249" t="str">
        <f t="shared" si="13"/>
        <v>5階北病棟</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78</v>
      </c>
      <c r="J149" s="57"/>
      <c r="K149" s="65"/>
      <c r="L149" s="59" t="str">
        <f t="shared" ref="L149:AQ149" si="14">IF(ISBLANK(L$95),"",L$95)</f>
        <v>急性期</v>
      </c>
      <c r="M149" s="249" t="str">
        <f t="shared" si="14"/>
        <v>回復期</v>
      </c>
      <c r="N149" s="249" t="str">
        <f t="shared" si="14"/>
        <v>回復期</v>
      </c>
      <c r="O149" s="249" t="str">
        <f t="shared" si="14"/>
        <v>急性期</v>
      </c>
      <c r="P149" s="249" t="str">
        <f t="shared" si="14"/>
        <v>急性期</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131</v>
      </c>
      <c r="B150" s="1"/>
      <c r="C150" s="277" t="s">
        <v>130</v>
      </c>
      <c r="D150" s="278"/>
      <c r="E150" s="278"/>
      <c r="F150" s="278"/>
      <c r="G150" s="278"/>
      <c r="H150" s="279"/>
      <c r="I150" s="98" t="s">
        <v>132</v>
      </c>
      <c r="J150" s="272" t="s">
        <v>133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134</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77</v>
      </c>
      <c r="K156" s="64"/>
      <c r="L156" s="245" t="str">
        <f>IF(ISBLANK(L$9),"",L$9)</f>
        <v>3階南病棟</v>
      </c>
      <c r="M156" s="249" t="str">
        <f t="shared" ref="M156:BS156" si="16">IF(ISBLANK(M$9),"",M$9)</f>
        <v>4階南病棟</v>
      </c>
      <c r="N156" s="249" t="str">
        <f t="shared" si="16"/>
        <v>4階北病棟</v>
      </c>
      <c r="O156" s="249" t="str">
        <f t="shared" si="16"/>
        <v>5階南病棟</v>
      </c>
      <c r="P156" s="249" t="str">
        <f t="shared" si="16"/>
        <v>5階北病棟</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135</v>
      </c>
      <c r="B157" s="1"/>
      <c r="C157" s="3"/>
      <c r="D157" s="3"/>
      <c r="F157" s="3"/>
      <c r="G157" s="3"/>
      <c r="H157" s="214"/>
      <c r="I157" s="56" t="s">
        <v>78</v>
      </c>
      <c r="J157" s="57"/>
      <c r="K157" s="65"/>
      <c r="L157" s="59" t="str">
        <f t="shared" ref="L157:AQ157" si="17">IF(ISBLANK(L$95),"",L$95)</f>
        <v>急性期</v>
      </c>
      <c r="M157" s="249" t="str">
        <f t="shared" si="17"/>
        <v>回復期</v>
      </c>
      <c r="N157" s="249" t="str">
        <f t="shared" si="17"/>
        <v>回復期</v>
      </c>
      <c r="O157" s="249" t="str">
        <f t="shared" si="17"/>
        <v>急性期</v>
      </c>
      <c r="P157" s="249" t="str">
        <f t="shared" si="17"/>
        <v>急性期</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136</v>
      </c>
      <c r="B158" s="96"/>
      <c r="C158" s="277" t="s">
        <v>137</v>
      </c>
      <c r="D158" s="278"/>
      <c r="E158" s="278"/>
      <c r="F158" s="278"/>
      <c r="G158" s="278"/>
      <c r="H158" s="279"/>
      <c r="I158" s="332" t="s">
        <v>138</v>
      </c>
      <c r="J158" s="193" t="s">
        <v>139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140</v>
      </c>
      <c r="B159" s="96"/>
      <c r="C159" s="277" t="s">
        <v>141</v>
      </c>
      <c r="D159" s="278"/>
      <c r="E159" s="278"/>
      <c r="F159" s="278"/>
      <c r="G159" s="278"/>
      <c r="H159" s="279"/>
      <c r="I159" s="333"/>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142</v>
      </c>
      <c r="B160" s="96"/>
      <c r="C160" s="277" t="s">
        <v>143</v>
      </c>
      <c r="D160" s="278"/>
      <c r="E160" s="278"/>
      <c r="F160" s="278"/>
      <c r="G160" s="278"/>
      <c r="H160" s="279"/>
      <c r="I160" s="334"/>
      <c r="J160" s="193" t="s">
        <v>144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145</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77</v>
      </c>
      <c r="K166" s="64"/>
      <c r="L166" s="245" t="str">
        <f>IF(ISBLANK(L$9),"",L$9)</f>
        <v>3階南病棟</v>
      </c>
      <c r="M166" s="249" t="str">
        <f t="shared" ref="M166:BS166" si="19">IF(ISBLANK(M$9),"",M$9)</f>
        <v>4階南病棟</v>
      </c>
      <c r="N166" s="249" t="str">
        <f t="shared" si="19"/>
        <v>4階北病棟</v>
      </c>
      <c r="O166" s="249" t="str">
        <f t="shared" si="19"/>
        <v>5階南病棟</v>
      </c>
      <c r="P166" s="249" t="str">
        <f t="shared" si="19"/>
        <v>5階北病棟</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78</v>
      </c>
      <c r="J167" s="57"/>
      <c r="K167" s="65"/>
      <c r="L167" s="59" t="str">
        <f t="shared" ref="L167:AQ167" si="20">IF(ISBLANK(L$95),"",L$95)</f>
        <v>急性期</v>
      </c>
      <c r="M167" s="249" t="str">
        <f t="shared" si="20"/>
        <v>回復期</v>
      </c>
      <c r="N167" s="249" t="str">
        <f t="shared" si="20"/>
        <v>回復期</v>
      </c>
      <c r="O167" s="249" t="str">
        <f t="shared" si="20"/>
        <v>急性期</v>
      </c>
      <c r="P167" s="249" t="str">
        <f t="shared" si="20"/>
        <v>急性期</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146</v>
      </c>
      <c r="B168" s="96"/>
      <c r="C168" s="277" t="s">
        <v>147</v>
      </c>
      <c r="D168" s="278"/>
      <c r="E168" s="278"/>
      <c r="F168" s="278"/>
      <c r="G168" s="278"/>
      <c r="H168" s="279"/>
      <c r="I168" s="213" t="s">
        <v>148</v>
      </c>
      <c r="J168" s="193" t="s">
        <v>144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149</v>
      </c>
      <c r="B169" s="96"/>
      <c r="C169" s="277" t="s">
        <v>150</v>
      </c>
      <c r="D169" s="278"/>
      <c r="E169" s="278"/>
      <c r="F169" s="278"/>
      <c r="G169" s="278"/>
      <c r="H169" s="279"/>
      <c r="I169" s="100" t="s">
        <v>151</v>
      </c>
      <c r="J169" s="193" t="s">
        <v>144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152</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77</v>
      </c>
      <c r="K175" s="64"/>
      <c r="L175" s="245" t="str">
        <f>IF(ISBLANK(L$9),"",L$9)</f>
        <v>3階南病棟</v>
      </c>
      <c r="M175" s="249" t="str">
        <f t="shared" ref="M175:BS175" si="22">IF(ISBLANK(M$9),"",M$9)</f>
        <v>4階南病棟</v>
      </c>
      <c r="N175" s="249" t="str">
        <f t="shared" si="22"/>
        <v>4階北病棟</v>
      </c>
      <c r="O175" s="249" t="str">
        <f t="shared" si="22"/>
        <v>5階南病棟</v>
      </c>
      <c r="P175" s="249" t="str">
        <f t="shared" si="22"/>
        <v>5階北病棟</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78</v>
      </c>
      <c r="J176" s="57"/>
      <c r="K176" s="65"/>
      <c r="L176" s="59" t="str">
        <f t="shared" ref="L176:AQ176" si="23">IF(ISBLANK(L$95),"",L$95)</f>
        <v>急性期</v>
      </c>
      <c r="M176" s="249" t="str">
        <f t="shared" si="23"/>
        <v>回復期</v>
      </c>
      <c r="N176" s="249" t="str">
        <f t="shared" si="23"/>
        <v>回復期</v>
      </c>
      <c r="O176" s="249" t="str">
        <f t="shared" si="23"/>
        <v>急性期</v>
      </c>
      <c r="P176" s="249" t="str">
        <f t="shared" si="23"/>
        <v>急性期</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153</v>
      </c>
      <c r="B177" s="96"/>
      <c r="C177" s="277" t="s">
        <v>154</v>
      </c>
      <c r="D177" s="278"/>
      <c r="E177" s="278"/>
      <c r="F177" s="278"/>
      <c r="G177" s="278"/>
      <c r="H177" s="279"/>
      <c r="I177" s="103" t="s">
        <v>155</v>
      </c>
      <c r="J177" s="193" t="s">
        <v>156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157</v>
      </c>
      <c r="D178" s="289"/>
      <c r="E178" s="289"/>
      <c r="F178" s="289"/>
      <c r="G178" s="289"/>
      <c r="H178" s="290"/>
      <c r="I178" s="103" t="s">
        <v>158</v>
      </c>
      <c r="J178" s="193" t="s">
        <v>144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159</v>
      </c>
      <c r="D179" s="289"/>
      <c r="E179" s="289"/>
      <c r="F179" s="289"/>
      <c r="G179" s="289"/>
      <c r="H179" s="290"/>
      <c r="I179" s="103" t="s">
        <v>160</v>
      </c>
      <c r="J179" s="193" t="s">
        <v>144</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161</v>
      </c>
      <c r="B180" s="96"/>
      <c r="C180" s="277" t="s">
        <v>162</v>
      </c>
      <c r="D180" s="278"/>
      <c r="E180" s="278"/>
      <c r="F180" s="278"/>
      <c r="G180" s="278"/>
      <c r="H180" s="279"/>
      <c r="I180" s="103" t="s">
        <v>163</v>
      </c>
      <c r="J180" s="193" t="s">
        <v>144</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164</v>
      </c>
      <c r="B181" s="96"/>
      <c r="C181" s="277" t="s">
        <v>165</v>
      </c>
      <c r="D181" s="278"/>
      <c r="E181" s="278"/>
      <c r="F181" s="278"/>
      <c r="G181" s="278"/>
      <c r="H181" s="279"/>
      <c r="I181" s="103" t="s">
        <v>166</v>
      </c>
      <c r="J181" s="193" t="s">
        <v>144</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167</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77</v>
      </c>
      <c r="K187" s="64"/>
      <c r="L187" s="245" t="str">
        <f>IF(ISBLANK(L$9),"",L$9)</f>
        <v>3階南病棟</v>
      </c>
      <c r="M187" s="249" t="str">
        <f t="shared" ref="M187:BS187" si="25">IF(ISBLANK(M$9),"",M$9)</f>
        <v>4階南病棟</v>
      </c>
      <c r="N187" s="247" t="str">
        <f t="shared" si="25"/>
        <v>4階北病棟</v>
      </c>
      <c r="O187" s="247" t="str">
        <f t="shared" si="25"/>
        <v>5階南病棟</v>
      </c>
      <c r="P187" s="247" t="str">
        <f t="shared" si="25"/>
        <v>5階北病棟</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78</v>
      </c>
      <c r="J188" s="57"/>
      <c r="K188" s="65"/>
      <c r="L188" s="59" t="str">
        <f>IF(ISBLANK(L$95),"",L$95)</f>
        <v>急性期</v>
      </c>
      <c r="M188" s="250" t="str">
        <f t="shared" ref="M188:BS188" si="26">IF(ISBLANK(M$95),"",M$95)</f>
        <v>回復期</v>
      </c>
      <c r="N188" s="59" t="str">
        <f t="shared" si="26"/>
        <v>回復期</v>
      </c>
      <c r="O188" s="59" t="str">
        <f t="shared" si="26"/>
        <v>急性期</v>
      </c>
      <c r="P188" s="59" t="str">
        <f t="shared" si="26"/>
        <v>急性期</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168</v>
      </c>
      <c r="B189" s="68"/>
      <c r="C189" s="329" t="s">
        <v>169</v>
      </c>
      <c r="D189" s="330"/>
      <c r="E189" s="330"/>
      <c r="F189" s="330"/>
      <c r="G189" s="329" t="s">
        <v>170</v>
      </c>
      <c r="H189" s="329"/>
      <c r="I189" s="335" t="s">
        <v>171</v>
      </c>
      <c r="J189" s="198">
        <v>31</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168</v>
      </c>
      <c r="B190" s="68"/>
      <c r="C190" s="330"/>
      <c r="D190" s="330"/>
      <c r="E190" s="330"/>
      <c r="F190" s="330"/>
      <c r="G190" s="329" t="s">
        <v>172</v>
      </c>
      <c r="H190" s="329"/>
      <c r="I190" s="336"/>
      <c r="J190" s="199">
        <v>5.2</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173</v>
      </c>
      <c r="B191" s="68"/>
      <c r="C191" s="329" t="s">
        <v>174</v>
      </c>
      <c r="D191" s="330"/>
      <c r="E191" s="330"/>
      <c r="F191" s="330"/>
      <c r="G191" s="329" t="s">
        <v>170</v>
      </c>
      <c r="H191" s="329"/>
      <c r="I191" s="336"/>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173</v>
      </c>
      <c r="B192" s="68"/>
      <c r="C192" s="330"/>
      <c r="D192" s="330"/>
      <c r="E192" s="330"/>
      <c r="F192" s="330"/>
      <c r="G192" s="329" t="s">
        <v>172</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175</v>
      </c>
      <c r="B193" s="97"/>
      <c r="C193" s="329" t="s">
        <v>176</v>
      </c>
      <c r="D193" s="329"/>
      <c r="E193" s="329"/>
      <c r="F193" s="329"/>
      <c r="G193" s="329" t="s">
        <v>170</v>
      </c>
      <c r="H193" s="329"/>
      <c r="I193" s="336"/>
      <c r="J193" s="198">
        <f>IF(SUM(L193:BS193)=0,IF(COUNTIF(L193:BS193,"未確認")&gt;0,"未確認",IF(COUNTIF(L193:BS193,"~*")&gt;0,"*",SUM(L193:BS193))),SUM(L193:BS193))</f>
        <v>104</v>
      </c>
      <c r="K193" s="66" t="str">
        <f t="shared" si="27"/>
        <v/>
      </c>
      <c r="L193" s="108">
        <v>15</v>
      </c>
      <c r="M193" s="255">
        <v>16</v>
      </c>
      <c r="N193" s="255">
        <v>21</v>
      </c>
      <c r="O193" s="255">
        <v>25</v>
      </c>
      <c r="P193" s="255">
        <v>27</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175</v>
      </c>
      <c r="B194" s="97"/>
      <c r="C194" s="329"/>
      <c r="D194" s="329"/>
      <c r="E194" s="329"/>
      <c r="F194" s="329"/>
      <c r="G194" s="329" t="s">
        <v>172</v>
      </c>
      <c r="H194" s="329"/>
      <c r="I194" s="336"/>
      <c r="J194" s="199">
        <f t="shared" ref="J194:J216" si="28">IF(SUM(L194:BS194)=0,IF(COUNTIF(L194:BS194,"未確認")&gt;0,"未確認",IF(COUNTIF(L194:BS194,"~*")&gt;0,"*",SUM(L194:BS194))),SUM(L194:BS194))</f>
        <v>1.6</v>
      </c>
      <c r="K194" s="273" t="str">
        <f t="shared" si="27"/>
        <v/>
      </c>
      <c r="L194" s="109">
        <v>0</v>
      </c>
      <c r="M194" s="254">
        <v>0</v>
      </c>
      <c r="N194" s="254">
        <v>0.8</v>
      </c>
      <c r="O194" s="254">
        <v>0.8</v>
      </c>
      <c r="P194" s="254">
        <v>0</v>
      </c>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177</v>
      </c>
      <c r="B195" s="97"/>
      <c r="C195" s="329" t="s">
        <v>178</v>
      </c>
      <c r="D195" s="331"/>
      <c r="E195" s="331"/>
      <c r="F195" s="331"/>
      <c r="G195" s="329" t="s">
        <v>170</v>
      </c>
      <c r="H195" s="329"/>
      <c r="I195" s="336"/>
      <c r="J195" s="198">
        <f t="shared" si="28"/>
        <v>1</v>
      </c>
      <c r="K195" s="66" t="str">
        <f t="shared" si="27"/>
        <v/>
      </c>
      <c r="L195" s="108">
        <v>0</v>
      </c>
      <c r="M195" s="255">
        <v>0</v>
      </c>
      <c r="N195" s="255">
        <v>0</v>
      </c>
      <c r="O195" s="255">
        <v>1</v>
      </c>
      <c r="P195" s="255">
        <v>0</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177</v>
      </c>
      <c r="B196" s="97"/>
      <c r="C196" s="331"/>
      <c r="D196" s="331"/>
      <c r="E196" s="331"/>
      <c r="F196" s="331"/>
      <c r="G196" s="329" t="s">
        <v>172</v>
      </c>
      <c r="H196" s="329"/>
      <c r="I196" s="336"/>
      <c r="J196" s="199">
        <f t="shared" si="28"/>
        <v>0</v>
      </c>
      <c r="K196" s="273" t="str">
        <f t="shared" si="27"/>
        <v/>
      </c>
      <c r="L196" s="109">
        <v>0</v>
      </c>
      <c r="M196" s="254">
        <v>0</v>
      </c>
      <c r="N196" s="254">
        <v>0</v>
      </c>
      <c r="O196" s="254">
        <v>0</v>
      </c>
      <c r="P196" s="254">
        <v>0</v>
      </c>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179</v>
      </c>
      <c r="B197" s="97"/>
      <c r="C197" s="329" t="s">
        <v>180</v>
      </c>
      <c r="D197" s="331"/>
      <c r="E197" s="331"/>
      <c r="F197" s="331"/>
      <c r="G197" s="329" t="s">
        <v>170</v>
      </c>
      <c r="H197" s="329"/>
      <c r="I197" s="336"/>
      <c r="J197" s="198">
        <f t="shared" si="28"/>
        <v>34</v>
      </c>
      <c r="K197" s="66" t="str">
        <f t="shared" si="27"/>
        <v/>
      </c>
      <c r="L197" s="108">
        <v>3</v>
      </c>
      <c r="M197" s="255">
        <v>13</v>
      </c>
      <c r="N197" s="255">
        <v>10</v>
      </c>
      <c r="O197" s="255">
        <v>3</v>
      </c>
      <c r="P197" s="255">
        <v>5</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179</v>
      </c>
      <c r="B198" s="97"/>
      <c r="C198" s="331"/>
      <c r="D198" s="331"/>
      <c r="E198" s="331"/>
      <c r="F198" s="331"/>
      <c r="G198" s="329" t="s">
        <v>172</v>
      </c>
      <c r="H198" s="329"/>
      <c r="I198" s="336"/>
      <c r="J198" s="199">
        <f t="shared" si="28"/>
        <v>0</v>
      </c>
      <c r="K198" s="273" t="str">
        <f t="shared" si="27"/>
        <v/>
      </c>
      <c r="L198" s="109">
        <v>0</v>
      </c>
      <c r="M198" s="254">
        <v>0</v>
      </c>
      <c r="N198" s="254">
        <v>0</v>
      </c>
      <c r="O198" s="254">
        <v>0</v>
      </c>
      <c r="P198" s="254">
        <v>0</v>
      </c>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181</v>
      </c>
      <c r="B199" s="97"/>
      <c r="C199" s="329" t="s">
        <v>182</v>
      </c>
      <c r="D199" s="331"/>
      <c r="E199" s="331"/>
      <c r="F199" s="331"/>
      <c r="G199" s="329" t="s">
        <v>170</v>
      </c>
      <c r="H199" s="329"/>
      <c r="I199" s="336"/>
      <c r="J199" s="198">
        <f t="shared" si="28"/>
        <v>12</v>
      </c>
      <c r="K199" s="66" t="str">
        <f t="shared" si="27"/>
        <v/>
      </c>
      <c r="L199" s="108">
        <v>12</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181</v>
      </c>
      <c r="B200" s="68"/>
      <c r="C200" s="331"/>
      <c r="D200" s="331"/>
      <c r="E200" s="331"/>
      <c r="F200" s="331"/>
      <c r="G200" s="329" t="s">
        <v>172</v>
      </c>
      <c r="H200" s="329"/>
      <c r="I200" s="336"/>
      <c r="J200" s="199">
        <f t="shared" si="28"/>
        <v>0.6</v>
      </c>
      <c r="K200" s="273" t="str">
        <f t="shared" si="27"/>
        <v/>
      </c>
      <c r="L200" s="109">
        <v>0.6</v>
      </c>
      <c r="M200" s="254">
        <v>0</v>
      </c>
      <c r="N200" s="254">
        <v>0</v>
      </c>
      <c r="O200" s="254">
        <v>0</v>
      </c>
      <c r="P200" s="254">
        <v>0</v>
      </c>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183</v>
      </c>
      <c r="B201" s="68"/>
      <c r="C201" s="329" t="s">
        <v>184</v>
      </c>
      <c r="D201" s="331"/>
      <c r="E201" s="331"/>
      <c r="F201" s="331"/>
      <c r="G201" s="329" t="s">
        <v>170</v>
      </c>
      <c r="H201" s="329"/>
      <c r="I201" s="336"/>
      <c r="J201" s="198">
        <f t="shared" si="28"/>
        <v>0</v>
      </c>
      <c r="K201" s="66" t="str">
        <f t="shared" si="27"/>
        <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183</v>
      </c>
      <c r="B202" s="68"/>
      <c r="C202" s="331"/>
      <c r="D202" s="331"/>
      <c r="E202" s="331"/>
      <c r="F202" s="331"/>
      <c r="G202" s="329" t="s">
        <v>172</v>
      </c>
      <c r="H202" s="329"/>
      <c r="I202" s="336"/>
      <c r="J202" s="199">
        <f t="shared" si="28"/>
        <v>0</v>
      </c>
      <c r="K202" s="273" t="str">
        <f t="shared" si="27"/>
        <v/>
      </c>
      <c r="L202" s="109">
        <v>0</v>
      </c>
      <c r="M202" s="254">
        <v>0</v>
      </c>
      <c r="N202" s="254">
        <v>0</v>
      </c>
      <c r="O202" s="254">
        <v>0</v>
      </c>
      <c r="P202" s="254">
        <v>0</v>
      </c>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185</v>
      </c>
      <c r="B203" s="68"/>
      <c r="C203" s="329" t="s">
        <v>186</v>
      </c>
      <c r="D203" s="331"/>
      <c r="E203" s="331"/>
      <c r="F203" s="331"/>
      <c r="G203" s="329" t="s">
        <v>170</v>
      </c>
      <c r="H203" s="329"/>
      <c r="I203" s="336"/>
      <c r="J203" s="198">
        <f t="shared" si="28"/>
        <v>0</v>
      </c>
      <c r="K203" s="66" t="str">
        <f t="shared" si="27"/>
        <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185</v>
      </c>
      <c r="B204" s="68"/>
      <c r="C204" s="331"/>
      <c r="D204" s="331"/>
      <c r="E204" s="331"/>
      <c r="F204" s="331"/>
      <c r="G204" s="329" t="s">
        <v>172</v>
      </c>
      <c r="H204" s="329"/>
      <c r="I204" s="336"/>
      <c r="J204" s="199">
        <f t="shared" si="28"/>
        <v>0</v>
      </c>
      <c r="K204" s="273" t="str">
        <f t="shared" si="27"/>
        <v/>
      </c>
      <c r="L204" s="109">
        <v>0</v>
      </c>
      <c r="M204" s="254">
        <v>0</v>
      </c>
      <c r="N204" s="254">
        <v>0</v>
      </c>
      <c r="O204" s="254">
        <v>0</v>
      </c>
      <c r="P204" s="254">
        <v>0</v>
      </c>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187</v>
      </c>
      <c r="B205" s="68"/>
      <c r="C205" s="329" t="s">
        <v>188</v>
      </c>
      <c r="D205" s="331"/>
      <c r="E205" s="331"/>
      <c r="F205" s="331"/>
      <c r="G205" s="329" t="s">
        <v>170</v>
      </c>
      <c r="H205" s="329"/>
      <c r="I205" s="336"/>
      <c r="J205" s="198">
        <f t="shared" si="28"/>
        <v>0</v>
      </c>
      <c r="K205" s="66" t="str">
        <f t="shared" si="27"/>
        <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187</v>
      </c>
      <c r="B206" s="68"/>
      <c r="C206" s="331"/>
      <c r="D206" s="331"/>
      <c r="E206" s="331"/>
      <c r="F206" s="331"/>
      <c r="G206" s="329" t="s">
        <v>172</v>
      </c>
      <c r="H206" s="329"/>
      <c r="I206" s="336"/>
      <c r="J206" s="199">
        <f t="shared" si="28"/>
        <v>0</v>
      </c>
      <c r="K206" s="273" t="str">
        <f t="shared" si="27"/>
        <v/>
      </c>
      <c r="L206" s="109">
        <v>0</v>
      </c>
      <c r="M206" s="254">
        <v>0</v>
      </c>
      <c r="N206" s="254">
        <v>0</v>
      </c>
      <c r="O206" s="254">
        <v>0</v>
      </c>
      <c r="P206" s="254">
        <v>0</v>
      </c>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189</v>
      </c>
      <c r="B207" s="68"/>
      <c r="C207" s="329" t="s">
        <v>190</v>
      </c>
      <c r="D207" s="331"/>
      <c r="E207" s="331"/>
      <c r="F207" s="331"/>
      <c r="G207" s="329" t="s">
        <v>170</v>
      </c>
      <c r="H207" s="329"/>
      <c r="I207" s="336"/>
      <c r="J207" s="198">
        <f t="shared" si="28"/>
        <v>0</v>
      </c>
      <c r="K207" s="66" t="str">
        <f t="shared" si="27"/>
        <v/>
      </c>
      <c r="L207" s="108">
        <v>0</v>
      </c>
      <c r="M207" s="255">
        <v>0</v>
      </c>
      <c r="N207" s="255">
        <v>0</v>
      </c>
      <c r="O207" s="255">
        <v>0</v>
      </c>
      <c r="P207" s="255">
        <v>0</v>
      </c>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189</v>
      </c>
      <c r="B208" s="68"/>
      <c r="C208" s="331"/>
      <c r="D208" s="331"/>
      <c r="E208" s="331"/>
      <c r="F208" s="331"/>
      <c r="G208" s="329" t="s">
        <v>172</v>
      </c>
      <c r="H208" s="329"/>
      <c r="I208" s="336"/>
      <c r="J208" s="199">
        <f t="shared" si="28"/>
        <v>0</v>
      </c>
      <c r="K208" s="273" t="str">
        <f t="shared" si="27"/>
        <v/>
      </c>
      <c r="L208" s="109">
        <v>0</v>
      </c>
      <c r="M208" s="254">
        <v>0</v>
      </c>
      <c r="N208" s="254">
        <v>0</v>
      </c>
      <c r="O208" s="254">
        <v>0</v>
      </c>
      <c r="P208" s="254">
        <v>0</v>
      </c>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191</v>
      </c>
      <c r="B209" s="68"/>
      <c r="C209" s="329" t="s">
        <v>192</v>
      </c>
      <c r="D209" s="330"/>
      <c r="E209" s="330"/>
      <c r="F209" s="330"/>
      <c r="G209" s="329" t="s">
        <v>170</v>
      </c>
      <c r="H209" s="329"/>
      <c r="I209" s="336"/>
      <c r="J209" s="198">
        <v>9</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191</v>
      </c>
      <c r="B210" s="68"/>
      <c r="C210" s="330"/>
      <c r="D210" s="330"/>
      <c r="E210" s="330"/>
      <c r="F210" s="330"/>
      <c r="G210" s="329" t="s">
        <v>172</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193</v>
      </c>
      <c r="B211" s="68"/>
      <c r="C211" s="329" t="s">
        <v>194</v>
      </c>
      <c r="D211" s="330"/>
      <c r="E211" s="330"/>
      <c r="F211" s="330"/>
      <c r="G211" s="329" t="s">
        <v>170</v>
      </c>
      <c r="H211" s="329"/>
      <c r="I211" s="336"/>
      <c r="J211" s="198">
        <v>10</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193</v>
      </c>
      <c r="B212" s="68"/>
      <c r="C212" s="330"/>
      <c r="D212" s="330"/>
      <c r="E212" s="330"/>
      <c r="F212" s="330"/>
      <c r="G212" s="329" t="s">
        <v>172</v>
      </c>
      <c r="H212" s="329"/>
      <c r="I212" s="336"/>
      <c r="J212" s="199">
        <v>0.1</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195</v>
      </c>
      <c r="B213" s="68"/>
      <c r="C213" s="329" t="s">
        <v>196</v>
      </c>
      <c r="D213" s="331"/>
      <c r="E213" s="331"/>
      <c r="F213" s="331"/>
      <c r="G213" s="329" t="s">
        <v>170</v>
      </c>
      <c r="H213" s="329"/>
      <c r="I213" s="336"/>
      <c r="J213" s="198">
        <f t="shared" si="28"/>
        <v>0</v>
      </c>
      <c r="K213" s="66" t="str">
        <f t="shared" si="27"/>
        <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195</v>
      </c>
      <c r="B214" s="68"/>
      <c r="C214" s="331"/>
      <c r="D214" s="331"/>
      <c r="E214" s="331"/>
      <c r="F214" s="331"/>
      <c r="G214" s="329" t="s">
        <v>172</v>
      </c>
      <c r="H214" s="329"/>
      <c r="I214" s="336"/>
      <c r="J214" s="199">
        <f t="shared" si="28"/>
        <v>0</v>
      </c>
      <c r="K214" s="273" t="str">
        <f t="shared" si="27"/>
        <v/>
      </c>
      <c r="L214" s="109">
        <v>0</v>
      </c>
      <c r="M214" s="254">
        <v>0</v>
      </c>
      <c r="N214" s="254">
        <v>0</v>
      </c>
      <c r="O214" s="254">
        <v>0</v>
      </c>
      <c r="P214" s="254">
        <v>0</v>
      </c>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197</v>
      </c>
      <c r="B215" s="68"/>
      <c r="C215" s="329" t="s">
        <v>198</v>
      </c>
      <c r="D215" s="330"/>
      <c r="E215" s="330"/>
      <c r="F215" s="330"/>
      <c r="G215" s="329" t="s">
        <v>170</v>
      </c>
      <c r="H215" s="329"/>
      <c r="I215" s="336"/>
      <c r="J215" s="198">
        <f t="shared" si="28"/>
        <v>0</v>
      </c>
      <c r="K215" s="66" t="str">
        <f t="shared" si="27"/>
        <v/>
      </c>
      <c r="L215" s="108">
        <v>0</v>
      </c>
      <c r="M215" s="255">
        <v>0</v>
      </c>
      <c r="N215" s="255">
        <v>0</v>
      </c>
      <c r="O215" s="255">
        <v>0</v>
      </c>
      <c r="P215" s="255">
        <v>0</v>
      </c>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197</v>
      </c>
      <c r="B216" s="68"/>
      <c r="C216" s="330"/>
      <c r="D216" s="330"/>
      <c r="E216" s="330"/>
      <c r="F216" s="330"/>
      <c r="G216" s="329" t="s">
        <v>172</v>
      </c>
      <c r="H216" s="329"/>
      <c r="I216" s="337"/>
      <c r="J216" s="199">
        <f t="shared" si="28"/>
        <v>0</v>
      </c>
      <c r="K216" s="273" t="str">
        <f t="shared" si="27"/>
        <v/>
      </c>
      <c r="L216" s="109">
        <v>0</v>
      </c>
      <c r="M216" s="254">
        <v>0</v>
      </c>
      <c r="N216" s="254">
        <v>0</v>
      </c>
      <c r="O216" s="254">
        <v>0</v>
      </c>
      <c r="P216" s="254">
        <v>0</v>
      </c>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77</v>
      </c>
      <c r="K219" s="64"/>
      <c r="L219" s="211" t="s">
        <v>199</v>
      </c>
      <c r="M219" s="8"/>
      <c r="N219" s="8"/>
      <c r="O219" s="104"/>
      <c r="P219" s="104"/>
      <c r="Q219" s="104"/>
      <c r="R219" s="104"/>
      <c r="S219" s="104"/>
      <c r="T219" s="104"/>
      <c r="U219" s="104"/>
      <c r="V219" s="104"/>
    </row>
    <row r="220" spans="1:71" ht="20.25" customHeight="1">
      <c r="A220" s="178"/>
      <c r="B220" s="1"/>
      <c r="C220" s="52"/>
      <c r="D220" s="3"/>
      <c r="F220" s="3"/>
      <c r="G220" s="3"/>
      <c r="H220" s="214"/>
      <c r="I220" s="56" t="s">
        <v>78</v>
      </c>
      <c r="J220" s="57"/>
      <c r="K220" s="65"/>
      <c r="L220" s="111" t="s">
        <v>200</v>
      </c>
      <c r="M220" s="211" t="s">
        <v>201</v>
      </c>
      <c r="N220" s="211" t="s">
        <v>202</v>
      </c>
      <c r="O220" s="104"/>
      <c r="P220" s="104"/>
      <c r="Q220" s="104"/>
      <c r="R220" s="104"/>
      <c r="S220" s="104"/>
      <c r="T220" s="104"/>
      <c r="U220" s="104"/>
      <c r="V220" s="8"/>
    </row>
    <row r="221" spans="1:71" s="67" customFormat="1" ht="34.5" customHeight="1">
      <c r="A221" s="183" t="s">
        <v>203</v>
      </c>
      <c r="B221" s="97"/>
      <c r="C221" s="329" t="s">
        <v>176</v>
      </c>
      <c r="D221" s="329"/>
      <c r="E221" s="329"/>
      <c r="F221" s="329"/>
      <c r="G221" s="277" t="s">
        <v>170</v>
      </c>
      <c r="H221" s="279"/>
      <c r="I221" s="338" t="s">
        <v>204</v>
      </c>
      <c r="J221" s="112"/>
      <c r="K221" s="113"/>
      <c r="L221" s="108">
        <v>7</v>
      </c>
      <c r="M221" s="108">
        <v>18</v>
      </c>
      <c r="N221" s="108">
        <v>27</v>
      </c>
      <c r="O221" s="104"/>
      <c r="P221" s="104"/>
      <c r="Q221" s="104"/>
      <c r="R221" s="104"/>
      <c r="S221" s="104"/>
      <c r="T221" s="104"/>
      <c r="U221" s="104"/>
    </row>
    <row r="222" spans="1:71" s="67" customFormat="1" ht="34.5" customHeight="1">
      <c r="A222" s="183" t="s">
        <v>203</v>
      </c>
      <c r="B222" s="97"/>
      <c r="C222" s="329"/>
      <c r="D222" s="329"/>
      <c r="E222" s="329"/>
      <c r="F222" s="329"/>
      <c r="G222" s="277" t="s">
        <v>172</v>
      </c>
      <c r="H222" s="279"/>
      <c r="I222" s="339"/>
      <c r="J222" s="112"/>
      <c r="K222" s="114"/>
      <c r="L222" s="109">
        <v>0</v>
      </c>
      <c r="M222" s="109">
        <v>1.4</v>
      </c>
      <c r="N222" s="109">
        <v>1.2</v>
      </c>
      <c r="O222" s="104"/>
      <c r="P222" s="104"/>
      <c r="Q222" s="104"/>
      <c r="R222" s="104"/>
      <c r="S222" s="104"/>
      <c r="T222" s="104"/>
      <c r="U222" s="104"/>
    </row>
    <row r="223" spans="1:71" s="67" customFormat="1" ht="34.5" customHeight="1">
      <c r="A223" s="183" t="s">
        <v>205</v>
      </c>
      <c r="B223" s="97"/>
      <c r="C223" s="329" t="s">
        <v>178</v>
      </c>
      <c r="D223" s="331"/>
      <c r="E223" s="331"/>
      <c r="F223" s="331"/>
      <c r="G223" s="277" t="s">
        <v>170</v>
      </c>
      <c r="H223" s="279"/>
      <c r="I223" s="339"/>
      <c r="J223" s="112"/>
      <c r="K223" s="113"/>
      <c r="L223" s="108">
        <v>0</v>
      </c>
      <c r="M223" s="108">
        <v>0</v>
      </c>
      <c r="N223" s="108">
        <v>1</v>
      </c>
      <c r="O223" s="104"/>
      <c r="P223" s="104"/>
      <c r="Q223" s="104"/>
      <c r="R223" s="104"/>
      <c r="S223" s="104"/>
      <c r="T223" s="104"/>
      <c r="U223" s="104"/>
    </row>
    <row r="224" spans="1:71" s="67" customFormat="1" ht="34.5" customHeight="1">
      <c r="A224" s="183" t="s">
        <v>205</v>
      </c>
      <c r="B224" s="97"/>
      <c r="C224" s="331"/>
      <c r="D224" s="331"/>
      <c r="E224" s="331"/>
      <c r="F224" s="331"/>
      <c r="G224" s="277" t="s">
        <v>172</v>
      </c>
      <c r="H224" s="279"/>
      <c r="I224" s="339"/>
      <c r="J224" s="112"/>
      <c r="K224" s="114"/>
      <c r="L224" s="109">
        <v>0</v>
      </c>
      <c r="M224" s="109">
        <v>2</v>
      </c>
      <c r="N224" s="109">
        <v>0.5</v>
      </c>
      <c r="O224" s="104"/>
      <c r="P224" s="104"/>
      <c r="Q224" s="104"/>
      <c r="R224" s="104"/>
      <c r="S224" s="104"/>
      <c r="T224" s="104"/>
      <c r="U224" s="104"/>
    </row>
    <row r="225" spans="1:21" s="67" customFormat="1" ht="34.5" customHeight="1">
      <c r="A225" s="183" t="s">
        <v>206</v>
      </c>
      <c r="B225" s="97"/>
      <c r="C225" s="329" t="s">
        <v>180</v>
      </c>
      <c r="D225" s="331"/>
      <c r="E225" s="331"/>
      <c r="F225" s="331"/>
      <c r="G225" s="277" t="s">
        <v>170</v>
      </c>
      <c r="H225" s="279"/>
      <c r="I225" s="339"/>
      <c r="J225" s="112"/>
      <c r="K225" s="113"/>
      <c r="L225" s="108">
        <v>1</v>
      </c>
      <c r="M225" s="108">
        <v>3</v>
      </c>
      <c r="N225" s="108">
        <v>1</v>
      </c>
      <c r="O225" s="104"/>
      <c r="P225" s="104"/>
      <c r="Q225" s="104"/>
      <c r="R225" s="104"/>
      <c r="S225" s="104"/>
      <c r="T225" s="104"/>
      <c r="U225" s="104"/>
    </row>
    <row r="226" spans="1:21" s="67" customFormat="1" ht="34.5" customHeight="1">
      <c r="A226" s="183" t="s">
        <v>206</v>
      </c>
      <c r="B226" s="97"/>
      <c r="C226" s="331"/>
      <c r="D226" s="331"/>
      <c r="E226" s="331"/>
      <c r="F226" s="331"/>
      <c r="G226" s="277" t="s">
        <v>172</v>
      </c>
      <c r="H226" s="279"/>
      <c r="I226" s="339"/>
      <c r="J226" s="112"/>
      <c r="K226" s="114"/>
      <c r="L226" s="109">
        <v>0</v>
      </c>
      <c r="M226" s="109">
        <v>1.4</v>
      </c>
      <c r="N226" s="109">
        <v>0</v>
      </c>
      <c r="O226" s="104"/>
      <c r="P226" s="104"/>
      <c r="Q226" s="104"/>
      <c r="R226" s="104"/>
      <c r="S226" s="104"/>
      <c r="T226" s="104"/>
      <c r="U226" s="104"/>
    </row>
    <row r="227" spans="1:21" s="67" customFormat="1" ht="34.5" customHeight="1">
      <c r="A227" s="183" t="s">
        <v>207</v>
      </c>
      <c r="B227" s="97"/>
      <c r="C227" s="329" t="s">
        <v>182</v>
      </c>
      <c r="D227" s="331"/>
      <c r="E227" s="331"/>
      <c r="F227" s="331"/>
      <c r="G227" s="277" t="s">
        <v>170</v>
      </c>
      <c r="H227" s="279"/>
      <c r="I227" s="339"/>
      <c r="J227" s="112"/>
      <c r="K227" s="113"/>
      <c r="L227" s="108">
        <v>1</v>
      </c>
      <c r="M227" s="108">
        <v>0</v>
      </c>
      <c r="N227" s="108">
        <v>2</v>
      </c>
      <c r="O227" s="104"/>
      <c r="P227" s="104"/>
      <c r="Q227" s="104"/>
      <c r="R227" s="104"/>
      <c r="S227" s="104"/>
      <c r="T227" s="104"/>
      <c r="U227" s="104"/>
    </row>
    <row r="228" spans="1:21" s="67" customFormat="1" ht="34.5" customHeight="1">
      <c r="A228" s="183" t="s">
        <v>207</v>
      </c>
      <c r="B228" s="68"/>
      <c r="C228" s="331"/>
      <c r="D228" s="331"/>
      <c r="E228" s="331"/>
      <c r="F228" s="331"/>
      <c r="G228" s="277" t="s">
        <v>172</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208</v>
      </c>
      <c r="B229" s="68"/>
      <c r="C229" s="329" t="s">
        <v>184</v>
      </c>
      <c r="D229" s="331"/>
      <c r="E229" s="331"/>
      <c r="F229" s="331"/>
      <c r="G229" s="277" t="s">
        <v>170</v>
      </c>
      <c r="H229" s="279"/>
      <c r="I229" s="339"/>
      <c r="J229" s="112"/>
      <c r="K229" s="113"/>
      <c r="L229" s="108">
        <v>0</v>
      </c>
      <c r="M229" s="108">
        <v>0</v>
      </c>
      <c r="N229" s="108">
        <v>16</v>
      </c>
      <c r="O229" s="104"/>
      <c r="P229" s="104"/>
      <c r="Q229" s="104"/>
      <c r="R229" s="104"/>
      <c r="S229" s="104"/>
      <c r="T229" s="104"/>
      <c r="U229" s="104"/>
    </row>
    <row r="230" spans="1:21" s="67" customFormat="1" ht="34.5" customHeight="1">
      <c r="A230" s="183" t="s">
        <v>208</v>
      </c>
      <c r="B230" s="68"/>
      <c r="C230" s="331"/>
      <c r="D230" s="331"/>
      <c r="E230" s="331"/>
      <c r="F230" s="331"/>
      <c r="G230" s="277" t="s">
        <v>172</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209</v>
      </c>
      <c r="B231" s="68"/>
      <c r="C231" s="329" t="s">
        <v>186</v>
      </c>
      <c r="D231" s="331"/>
      <c r="E231" s="331"/>
      <c r="F231" s="331"/>
      <c r="G231" s="277" t="s">
        <v>170</v>
      </c>
      <c r="H231" s="279"/>
      <c r="I231" s="339"/>
      <c r="J231" s="112"/>
      <c r="K231" s="113"/>
      <c r="L231" s="108">
        <v>0</v>
      </c>
      <c r="M231" s="108">
        <v>0</v>
      </c>
      <c r="N231" s="108">
        <v>13</v>
      </c>
      <c r="O231" s="104"/>
      <c r="P231" s="104"/>
      <c r="Q231" s="104"/>
      <c r="R231" s="104"/>
      <c r="S231" s="104"/>
      <c r="T231" s="104"/>
      <c r="U231" s="104"/>
    </row>
    <row r="232" spans="1:21" s="67" customFormat="1" ht="34.5" customHeight="1">
      <c r="A232" s="183" t="s">
        <v>209</v>
      </c>
      <c r="B232" s="68"/>
      <c r="C232" s="331"/>
      <c r="D232" s="331"/>
      <c r="E232" s="331"/>
      <c r="F232" s="331"/>
      <c r="G232" s="277" t="s">
        <v>172</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210</v>
      </c>
      <c r="B233" s="68"/>
      <c r="C233" s="329" t="s">
        <v>188</v>
      </c>
      <c r="D233" s="331"/>
      <c r="E233" s="331"/>
      <c r="F233" s="331"/>
      <c r="G233" s="277" t="s">
        <v>170</v>
      </c>
      <c r="H233" s="279"/>
      <c r="I233" s="339"/>
      <c r="J233" s="112"/>
      <c r="K233" s="113"/>
      <c r="L233" s="108">
        <v>0</v>
      </c>
      <c r="M233" s="108">
        <v>0</v>
      </c>
      <c r="N233" s="108">
        <v>4</v>
      </c>
      <c r="O233" s="104"/>
      <c r="P233" s="104"/>
      <c r="Q233" s="104"/>
      <c r="R233" s="104"/>
      <c r="S233" s="104"/>
      <c r="T233" s="104"/>
      <c r="U233" s="104"/>
    </row>
    <row r="234" spans="1:21" s="67" customFormat="1" ht="34.5" customHeight="1">
      <c r="A234" s="183" t="s">
        <v>210</v>
      </c>
      <c r="B234" s="68"/>
      <c r="C234" s="331"/>
      <c r="D234" s="331"/>
      <c r="E234" s="331"/>
      <c r="F234" s="331"/>
      <c r="G234" s="277" t="s">
        <v>172</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211</v>
      </c>
      <c r="B235" s="68"/>
      <c r="C235" s="329" t="s">
        <v>190</v>
      </c>
      <c r="D235" s="331"/>
      <c r="E235" s="331"/>
      <c r="F235" s="331"/>
      <c r="G235" s="277" t="s">
        <v>170</v>
      </c>
      <c r="H235" s="279"/>
      <c r="I235" s="339"/>
      <c r="J235" s="112"/>
      <c r="K235" s="113"/>
      <c r="L235" s="108">
        <v>0</v>
      </c>
      <c r="M235" s="108">
        <v>0</v>
      </c>
      <c r="N235" s="108">
        <v>6</v>
      </c>
      <c r="O235" s="104"/>
      <c r="P235" s="104"/>
      <c r="Q235" s="104"/>
      <c r="R235" s="104"/>
      <c r="S235" s="104"/>
      <c r="T235" s="104"/>
      <c r="U235" s="104"/>
    </row>
    <row r="236" spans="1:21" s="67" customFormat="1" ht="34.5" customHeight="1">
      <c r="A236" s="183" t="s">
        <v>211</v>
      </c>
      <c r="B236" s="68"/>
      <c r="C236" s="331"/>
      <c r="D236" s="331"/>
      <c r="E236" s="331"/>
      <c r="F236" s="331"/>
      <c r="G236" s="277" t="s">
        <v>172</v>
      </c>
      <c r="H236" s="279"/>
      <c r="I236" s="339"/>
      <c r="J236" s="112"/>
      <c r="K236" s="114"/>
      <c r="L236" s="109">
        <v>0</v>
      </c>
      <c r="M236" s="109">
        <v>0</v>
      </c>
      <c r="N236" s="109">
        <v>0</v>
      </c>
      <c r="O236" s="104"/>
      <c r="P236" s="104"/>
      <c r="Q236" s="104"/>
      <c r="R236" s="104"/>
      <c r="S236" s="104"/>
      <c r="T236" s="104"/>
      <c r="U236" s="104"/>
    </row>
    <row r="237" spans="1:21" s="67" customFormat="1" ht="34.5" customHeight="1">
      <c r="A237" s="183" t="s">
        <v>212</v>
      </c>
      <c r="B237" s="68"/>
      <c r="C237" s="329" t="s">
        <v>196</v>
      </c>
      <c r="D237" s="331"/>
      <c r="E237" s="331"/>
      <c r="F237" s="331"/>
      <c r="G237" s="277" t="s">
        <v>170</v>
      </c>
      <c r="H237" s="279"/>
      <c r="I237" s="339"/>
      <c r="J237" s="112"/>
      <c r="K237" s="113"/>
      <c r="L237" s="108">
        <v>0</v>
      </c>
      <c r="M237" s="108">
        <v>0</v>
      </c>
      <c r="N237" s="108">
        <v>4</v>
      </c>
      <c r="O237" s="104"/>
      <c r="P237" s="104"/>
      <c r="Q237" s="104"/>
      <c r="R237" s="104"/>
      <c r="S237" s="104"/>
      <c r="T237" s="104"/>
      <c r="U237" s="104"/>
    </row>
    <row r="238" spans="1:21" s="67" customFormat="1" ht="34.5" customHeight="1">
      <c r="A238" s="183" t="s">
        <v>212</v>
      </c>
      <c r="B238" s="68"/>
      <c r="C238" s="331"/>
      <c r="D238" s="331"/>
      <c r="E238" s="331"/>
      <c r="F238" s="331"/>
      <c r="G238" s="277" t="s">
        <v>172</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213</v>
      </c>
      <c r="B239" s="68"/>
      <c r="C239" s="329" t="s">
        <v>198</v>
      </c>
      <c r="D239" s="330"/>
      <c r="E239" s="330"/>
      <c r="F239" s="330"/>
      <c r="G239" s="277" t="s">
        <v>170</v>
      </c>
      <c r="H239" s="279"/>
      <c r="I239" s="339"/>
      <c r="J239" s="112"/>
      <c r="K239" s="115"/>
      <c r="L239" s="108">
        <v>0</v>
      </c>
      <c r="M239" s="108">
        <v>0</v>
      </c>
      <c r="N239" s="108">
        <v>4</v>
      </c>
      <c r="O239" s="104"/>
      <c r="P239" s="104"/>
      <c r="Q239" s="104"/>
      <c r="R239" s="104"/>
      <c r="S239" s="104"/>
      <c r="T239" s="104"/>
      <c r="U239" s="104"/>
    </row>
    <row r="240" spans="1:21" s="67" customFormat="1" ht="34.5" customHeight="1">
      <c r="A240" s="183" t="s">
        <v>213</v>
      </c>
      <c r="B240" s="68"/>
      <c r="C240" s="330"/>
      <c r="D240" s="330"/>
      <c r="E240" s="330"/>
      <c r="F240" s="330"/>
      <c r="G240" s="277" t="s">
        <v>172</v>
      </c>
      <c r="H240" s="279"/>
      <c r="I240" s="340"/>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214</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77</v>
      </c>
      <c r="K246" s="64"/>
      <c r="L246" s="245" t="str">
        <f>IF(ISBLANK(L$9),"",L$9)</f>
        <v>3階南病棟</v>
      </c>
      <c r="M246" s="249" t="str">
        <f t="shared" ref="M246:BS246" si="29">IF(ISBLANK(M$9),"",M$9)</f>
        <v>4階南病棟</v>
      </c>
      <c r="N246" s="249" t="str">
        <f t="shared" si="29"/>
        <v>4階北病棟</v>
      </c>
      <c r="O246" s="249" t="str">
        <f t="shared" si="29"/>
        <v>5階南病棟</v>
      </c>
      <c r="P246" s="249" t="str">
        <f t="shared" si="29"/>
        <v>5階北病棟</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78</v>
      </c>
      <c r="J247" s="57"/>
      <c r="K247" s="65"/>
      <c r="L247" s="59" t="str">
        <f t="shared" ref="L247:AQ247" si="30">IF(ISBLANK(L$95),"",L$95)</f>
        <v>急性期</v>
      </c>
      <c r="M247" s="249" t="str">
        <f t="shared" si="30"/>
        <v>回復期</v>
      </c>
      <c r="N247" s="249" t="str">
        <f t="shared" si="30"/>
        <v>回復期</v>
      </c>
      <c r="O247" s="249" t="str">
        <f t="shared" si="30"/>
        <v>急性期</v>
      </c>
      <c r="P247" s="249" t="str">
        <f t="shared" si="30"/>
        <v>急性期</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215</v>
      </c>
      <c r="B248" s="1"/>
      <c r="C248" s="277" t="s">
        <v>216</v>
      </c>
      <c r="D248" s="278"/>
      <c r="E248" s="278"/>
      <c r="F248" s="278"/>
      <c r="G248" s="278"/>
      <c r="H248" s="279"/>
      <c r="I248" s="313" t="s">
        <v>217</v>
      </c>
      <c r="J248" s="193" t="s">
        <v>139</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218</v>
      </c>
      <c r="B249" s="118"/>
      <c r="C249" s="352" t="s">
        <v>219</v>
      </c>
      <c r="D249" s="352"/>
      <c r="E249" s="352"/>
      <c r="F249" s="353"/>
      <c r="G249" s="329" t="s">
        <v>169</v>
      </c>
      <c r="H249" s="215" t="s">
        <v>220</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218</v>
      </c>
      <c r="B250" s="118"/>
      <c r="C250" s="329"/>
      <c r="D250" s="329"/>
      <c r="E250" s="329"/>
      <c r="F250" s="331"/>
      <c r="G250" s="329"/>
      <c r="H250" s="215" t="s">
        <v>221</v>
      </c>
      <c r="I250" s="318"/>
      <c r="J250" s="199" t="s">
        <v>848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222</v>
      </c>
      <c r="B251" s="118"/>
      <c r="C251" s="329"/>
      <c r="D251" s="329"/>
      <c r="E251" s="329"/>
      <c r="F251" s="331"/>
      <c r="G251" s="329" t="s">
        <v>223</v>
      </c>
      <c r="H251" s="215" t="s">
        <v>220</v>
      </c>
      <c r="I251" s="318"/>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222</v>
      </c>
      <c r="B252" s="118"/>
      <c r="C252" s="329"/>
      <c r="D252" s="329"/>
      <c r="E252" s="329"/>
      <c r="F252" s="331"/>
      <c r="G252" s="331"/>
      <c r="H252" s="215" t="s">
        <v>221</v>
      </c>
      <c r="I252" s="318"/>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224</v>
      </c>
      <c r="B253" s="118"/>
      <c r="C253" s="329"/>
      <c r="D253" s="329"/>
      <c r="E253" s="329"/>
      <c r="F253" s="331"/>
      <c r="G253" s="329" t="s">
        <v>225</v>
      </c>
      <c r="H253" s="215" t="s">
        <v>220</v>
      </c>
      <c r="I253" s="318"/>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224</v>
      </c>
      <c r="B254" s="118"/>
      <c r="C254" s="329"/>
      <c r="D254" s="329"/>
      <c r="E254" s="329"/>
      <c r="F254" s="331"/>
      <c r="G254" s="331"/>
      <c r="H254" s="215" t="s">
        <v>221</v>
      </c>
      <c r="I254" s="318"/>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226</v>
      </c>
      <c r="B255" s="118"/>
      <c r="C255" s="329"/>
      <c r="D255" s="329"/>
      <c r="E255" s="329"/>
      <c r="F255" s="331"/>
      <c r="G255" s="358" t="s">
        <v>227</v>
      </c>
      <c r="H255" s="215" t="s">
        <v>220</v>
      </c>
      <c r="I255" s="318"/>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226</v>
      </c>
      <c r="B256" s="118"/>
      <c r="C256" s="329"/>
      <c r="D256" s="329"/>
      <c r="E256" s="329"/>
      <c r="F256" s="331"/>
      <c r="G256" s="331"/>
      <c r="H256" s="215" t="s">
        <v>221</v>
      </c>
      <c r="I256" s="318"/>
      <c r="J256" s="199">
        <v>3</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228</v>
      </c>
      <c r="B257" s="118"/>
      <c r="C257" s="329"/>
      <c r="D257" s="329"/>
      <c r="E257" s="329"/>
      <c r="F257" s="331"/>
      <c r="G257" s="329" t="s">
        <v>229</v>
      </c>
      <c r="H257" s="215" t="s">
        <v>220</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228</v>
      </c>
      <c r="B258" s="118"/>
      <c r="C258" s="329"/>
      <c r="D258" s="329"/>
      <c r="E258" s="329"/>
      <c r="F258" s="331"/>
      <c r="G258" s="331"/>
      <c r="H258" s="215" t="s">
        <v>221</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230</v>
      </c>
      <c r="B259" s="118"/>
      <c r="C259" s="329"/>
      <c r="D259" s="329"/>
      <c r="E259" s="329"/>
      <c r="F259" s="331"/>
      <c r="G259" s="329" t="s">
        <v>202</v>
      </c>
      <c r="H259" s="215" t="s">
        <v>220</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230</v>
      </c>
      <c r="B260" s="118"/>
      <c r="C260" s="329"/>
      <c r="D260" s="329"/>
      <c r="E260" s="329"/>
      <c r="F260" s="331"/>
      <c r="G260" s="331"/>
      <c r="H260" s="215" t="s">
        <v>221</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231</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77</v>
      </c>
      <c r="K266" s="64"/>
      <c r="L266" s="245" t="str">
        <f>IF(ISBLANK(L$9),"",L$9)</f>
        <v>3階南病棟</v>
      </c>
      <c r="M266" s="249" t="str">
        <f t="shared" ref="M266:BS266" si="32">IF(ISBLANK(M$9),"",M$9)</f>
        <v>4階南病棟</v>
      </c>
      <c r="N266" s="249" t="str">
        <f t="shared" si="32"/>
        <v>4階北病棟</v>
      </c>
      <c r="O266" s="249" t="str">
        <f t="shared" si="32"/>
        <v>5階南病棟</v>
      </c>
      <c r="P266" s="249" t="str">
        <f t="shared" si="32"/>
        <v>5階北病棟</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78</v>
      </c>
      <c r="J267" s="57"/>
      <c r="K267" s="65"/>
      <c r="L267" s="59" t="str">
        <f t="shared" ref="L267:AQ267" si="33">IF(ISBLANK(L$95),"",L$95)</f>
        <v>急性期</v>
      </c>
      <c r="M267" s="249" t="str">
        <f t="shared" si="33"/>
        <v>回復期</v>
      </c>
      <c r="N267" s="249" t="str">
        <f t="shared" si="33"/>
        <v>回復期</v>
      </c>
      <c r="O267" s="249" t="str">
        <f t="shared" si="33"/>
        <v>急性期</v>
      </c>
      <c r="P267" s="249" t="str">
        <f t="shared" si="33"/>
        <v>急性期</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232</v>
      </c>
      <c r="B268" s="1"/>
      <c r="C268" s="291" t="s">
        <v>233</v>
      </c>
      <c r="D268" s="292"/>
      <c r="E268" s="365" t="s">
        <v>234</v>
      </c>
      <c r="F268" s="366"/>
      <c r="G268" s="277" t="s">
        <v>235</v>
      </c>
      <c r="H268" s="279"/>
      <c r="I268" s="313" t="s">
        <v>236</v>
      </c>
      <c r="J268" s="203">
        <v>2</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237</v>
      </c>
      <c r="B269" s="118"/>
      <c r="C269" s="293"/>
      <c r="D269" s="294"/>
      <c r="E269" s="366"/>
      <c r="F269" s="366"/>
      <c r="G269" s="277" t="s">
        <v>238</v>
      </c>
      <c r="H269" s="279"/>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239</v>
      </c>
      <c r="B270" s="118"/>
      <c r="C270" s="293"/>
      <c r="D270" s="294"/>
      <c r="E270" s="366"/>
      <c r="F270" s="366"/>
      <c r="G270" s="277" t="s">
        <v>240</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241</v>
      </c>
      <c r="B271" s="118"/>
      <c r="C271" s="295"/>
      <c r="D271" s="296"/>
      <c r="E271" s="277" t="s">
        <v>202</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242</v>
      </c>
      <c r="B272" s="118"/>
      <c r="C272" s="291" t="s">
        <v>243</v>
      </c>
      <c r="D272" s="341"/>
      <c r="E272" s="277" t="s">
        <v>244</v>
      </c>
      <c r="F272" s="278"/>
      <c r="G272" s="278"/>
      <c r="H272" s="279"/>
      <c r="I272" s="313" t="s">
        <v>245</v>
      </c>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246</v>
      </c>
      <c r="B273" s="118"/>
      <c r="C273" s="342"/>
      <c r="D273" s="343"/>
      <c r="E273" s="277" t="s">
        <v>247</v>
      </c>
      <c r="F273" s="278"/>
      <c r="G273" s="278"/>
      <c r="H273" s="279"/>
      <c r="I273" s="318"/>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248</v>
      </c>
      <c r="B274" s="118"/>
      <c r="C274" s="344"/>
      <c r="D274" s="345"/>
      <c r="E274" s="277" t="s">
        <v>249</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250</v>
      </c>
      <c r="B275" s="118"/>
      <c r="C275" s="291" t="s">
        <v>202</v>
      </c>
      <c r="D275" s="341"/>
      <c r="E275" s="277" t="s">
        <v>251</v>
      </c>
      <c r="F275" s="278"/>
      <c r="G275" s="278"/>
      <c r="H275" s="279"/>
      <c r="I275" s="98" t="s">
        <v>252</v>
      </c>
      <c r="J275" s="203">
        <v>1</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253</v>
      </c>
      <c r="B276" s="118"/>
      <c r="C276" s="342"/>
      <c r="D276" s="343"/>
      <c r="E276" s="277" t="s">
        <v>254</v>
      </c>
      <c r="F276" s="278"/>
      <c r="G276" s="278"/>
      <c r="H276" s="279"/>
      <c r="I276" s="317" t="s">
        <v>255</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256</v>
      </c>
      <c r="B277" s="118"/>
      <c r="C277" s="342"/>
      <c r="D277" s="343"/>
      <c r="E277" s="277" t="s">
        <v>257</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258</v>
      </c>
      <c r="B278" s="118"/>
      <c r="C278" s="342"/>
      <c r="D278" s="343"/>
      <c r="E278" s="277" t="s">
        <v>259</v>
      </c>
      <c r="F278" s="278"/>
      <c r="G278" s="278"/>
      <c r="H278" s="279"/>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261</v>
      </c>
      <c r="B279" s="118"/>
      <c r="C279" s="342"/>
      <c r="D279" s="343"/>
      <c r="E279" s="277" t="s">
        <v>262</v>
      </c>
      <c r="F279" s="278"/>
      <c r="G279" s="278"/>
      <c r="H279" s="279"/>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264</v>
      </c>
      <c r="B280" s="118"/>
      <c r="C280" s="342"/>
      <c r="D280" s="343"/>
      <c r="E280" s="277" t="s">
        <v>265</v>
      </c>
      <c r="F280" s="278"/>
      <c r="G280" s="278"/>
      <c r="H280" s="279"/>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267</v>
      </c>
      <c r="B281" s="118"/>
      <c r="C281" s="342"/>
      <c r="D281" s="343"/>
      <c r="E281" s="277" t="s">
        <v>268</v>
      </c>
      <c r="F281" s="278"/>
      <c r="G281" s="278"/>
      <c r="H281" s="279"/>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270</v>
      </c>
      <c r="B282" s="118"/>
      <c r="C282" s="342"/>
      <c r="D282" s="343"/>
      <c r="E282" s="277" t="s">
        <v>271</v>
      </c>
      <c r="F282" s="278"/>
      <c r="G282" s="278"/>
      <c r="H282" s="279"/>
      <c r="I282" s="98" t="s">
        <v>272</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273</v>
      </c>
      <c r="B283" s="118"/>
      <c r="C283" s="342"/>
      <c r="D283" s="343"/>
      <c r="E283" s="277" t="s">
        <v>274</v>
      </c>
      <c r="F283" s="278"/>
      <c r="G283" s="278"/>
      <c r="H283" s="279"/>
      <c r="I283" s="98" t="s">
        <v>275</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276</v>
      </c>
      <c r="B284" s="118"/>
      <c r="C284" s="344"/>
      <c r="D284" s="345"/>
      <c r="E284" s="277" t="s">
        <v>277</v>
      </c>
      <c r="F284" s="278"/>
      <c r="G284" s="278"/>
      <c r="H284" s="279"/>
      <c r="I284" s="98" t="s">
        <v>278</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279</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77</v>
      </c>
      <c r="K291" s="64"/>
      <c r="L291" s="245" t="str">
        <f>IF(ISBLANK(L$9),"",L$9)</f>
        <v>3階南病棟</v>
      </c>
      <c r="M291" s="249" t="str">
        <f>IF(ISBLANK(M$9),"",M$9)</f>
        <v>4階南病棟</v>
      </c>
      <c r="N291" s="247" t="str">
        <f t="shared" ref="N291:BS291" si="35">IF(ISBLANK(N$9),"",N$9)</f>
        <v>4階北病棟</v>
      </c>
      <c r="O291" s="247" t="str">
        <f t="shared" si="35"/>
        <v>5階南病棟</v>
      </c>
      <c r="P291" s="247" t="str">
        <f t="shared" si="35"/>
        <v>5階北病棟</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78</v>
      </c>
      <c r="J292" s="123"/>
      <c r="K292" s="65"/>
      <c r="L292" s="59" t="str">
        <f>IF(ISBLANK(L$95),"",L$95)</f>
        <v>急性期</v>
      </c>
      <c r="M292" s="250" t="str">
        <f>IF(ISBLANK(M$95),"",M$95)</f>
        <v>回復期</v>
      </c>
      <c r="N292" s="59" t="str">
        <f t="shared" ref="N292:BS292" si="36">IF(ISBLANK(N$95),"",N$95)</f>
        <v>回復期</v>
      </c>
      <c r="O292" s="59" t="str">
        <f t="shared" si="36"/>
        <v>急性期</v>
      </c>
      <c r="P292" s="59" t="str">
        <f t="shared" si="36"/>
        <v>急性期</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279</v>
      </c>
      <c r="D293" s="298"/>
      <c r="E293" s="298"/>
      <c r="F293" s="298"/>
      <c r="G293" s="298"/>
      <c r="H293" s="299"/>
      <c r="I293" s="322" t="s">
        <v>280</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281</v>
      </c>
      <c r="B295" s="125"/>
      <c r="C295" s="359"/>
      <c r="D295" s="360"/>
      <c r="E295" s="360"/>
      <c r="F295" s="360"/>
      <c r="G295" s="360"/>
      <c r="H295" s="361"/>
      <c r="I295" s="322"/>
      <c r="J295" s="126"/>
      <c r="K295" s="82"/>
      <c r="L295" s="128" t="s">
        <v>38</v>
      </c>
      <c r="M295" s="257" t="s">
        <v>38</v>
      </c>
      <c r="N295" s="257" t="s">
        <v>38</v>
      </c>
      <c r="O295" s="257" t="s">
        <v>38</v>
      </c>
      <c r="P295" s="257" t="s">
        <v>38</v>
      </c>
      <c r="Q295" s="257" t="str">
        <f t="shared" ref="Q295:AQ295" si="37">IF(ISBLANK(Q293),"-","～")</f>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282</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283</v>
      </c>
      <c r="C311" s="132"/>
      <c r="D311" s="132"/>
      <c r="E311" s="47"/>
      <c r="F311" s="47"/>
      <c r="G311" s="47"/>
      <c r="H311" s="48"/>
      <c r="I311" s="48"/>
      <c r="J311" s="50"/>
      <c r="K311" s="49"/>
      <c r="L311" s="133"/>
      <c r="M311" s="133"/>
      <c r="N311" s="133"/>
      <c r="O311" s="133"/>
      <c r="P311" s="133"/>
      <c r="Q311" s="133"/>
    </row>
    <row r="312" spans="1:71" s="74" customFormat="1">
      <c r="A312" s="178"/>
      <c r="B312" s="36" t="s">
        <v>284</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77</v>
      </c>
      <c r="K314" s="64"/>
      <c r="L314" s="245" t="str">
        <f>IF(ISBLANK(L$9),"",L$9)</f>
        <v>3階南病棟</v>
      </c>
      <c r="M314" s="249" t="str">
        <f t="shared" ref="M314:BS314" si="39">IF(ISBLANK(M$9),"",M$9)</f>
        <v>4階南病棟</v>
      </c>
      <c r="N314" s="247" t="str">
        <f t="shared" si="39"/>
        <v>4階北病棟</v>
      </c>
      <c r="O314" s="247" t="str">
        <f t="shared" si="39"/>
        <v>5階南病棟</v>
      </c>
      <c r="P314" s="247" t="str">
        <f t="shared" si="39"/>
        <v>5階北病棟</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135</v>
      </c>
      <c r="B315" s="1"/>
      <c r="C315" s="3"/>
      <c r="D315" s="3"/>
      <c r="E315" s="3"/>
      <c r="F315" s="3"/>
      <c r="G315" s="3"/>
      <c r="H315" s="214"/>
      <c r="I315" s="56" t="s">
        <v>78</v>
      </c>
      <c r="J315" s="57"/>
      <c r="K315" s="65"/>
      <c r="L315" s="59" t="str">
        <f>IF(ISBLANK(L$95),"",L$95)</f>
        <v>急性期</v>
      </c>
      <c r="M315" s="250" t="str">
        <f t="shared" ref="M315:BS315" si="40">IF(ISBLANK(M$95),"",M$95)</f>
        <v>回復期</v>
      </c>
      <c r="N315" s="59" t="str">
        <f t="shared" si="40"/>
        <v>回復期</v>
      </c>
      <c r="O315" s="59" t="str">
        <f t="shared" si="40"/>
        <v>急性期</v>
      </c>
      <c r="P315" s="59" t="str">
        <f t="shared" si="40"/>
        <v>急性期</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285</v>
      </c>
      <c r="B316" s="68"/>
      <c r="C316" s="350" t="s">
        <v>286</v>
      </c>
      <c r="D316" s="291" t="s">
        <v>287</v>
      </c>
      <c r="E316" s="303"/>
      <c r="F316" s="303"/>
      <c r="G316" s="303"/>
      <c r="H316" s="292"/>
      <c r="I316" s="317" t="s">
        <v>288</v>
      </c>
      <c r="J316" s="105">
        <f t="shared" ref="J316:J321" si="41">IF(SUM(L316:BS316)=0,IF(COUNTIF(L316:BS316,"未確認")&gt;0,"未確認",IF(COUNTIF(L316:BS316,"~*")&gt;0,"*",SUM(L316:BS316))),SUM(L316:BS316))</f>
        <v>4434</v>
      </c>
      <c r="K316" s="66" t="str">
        <f t="shared" ref="K316:K321" si="42">IF(OR(COUNTIF(L316:BS316,"未確認")&gt;0,COUNTIF(L316:BS316,"~*")&gt;0),"※","")</f>
        <v/>
      </c>
      <c r="L316" s="108">
        <v>1385</v>
      </c>
      <c r="M316" s="255">
        <v>279</v>
      </c>
      <c r="N316" s="255">
        <v>743</v>
      </c>
      <c r="O316" s="255">
        <v>610</v>
      </c>
      <c r="P316" s="255">
        <v>1417</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289</v>
      </c>
      <c r="B317" s="68"/>
      <c r="C317" s="373"/>
      <c r="D317" s="355"/>
      <c r="E317" s="277" t="s">
        <v>290</v>
      </c>
      <c r="F317" s="278"/>
      <c r="G317" s="278"/>
      <c r="H317" s="279"/>
      <c r="I317" s="354"/>
      <c r="J317" s="105">
        <f t="shared" si="41"/>
        <v>2007</v>
      </c>
      <c r="K317" s="66" t="str">
        <f t="shared" si="42"/>
        <v/>
      </c>
      <c r="L317" s="108">
        <v>337</v>
      </c>
      <c r="M317" s="255">
        <v>276</v>
      </c>
      <c r="N317" s="255">
        <v>738</v>
      </c>
      <c r="O317" s="255">
        <v>177</v>
      </c>
      <c r="P317" s="255">
        <v>479</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291</v>
      </c>
      <c r="B318" s="68"/>
      <c r="C318" s="373"/>
      <c r="D318" s="356"/>
      <c r="E318" s="277" t="s">
        <v>292</v>
      </c>
      <c r="F318" s="278"/>
      <c r="G318" s="278"/>
      <c r="H318" s="279"/>
      <c r="I318" s="354"/>
      <c r="J318" s="105">
        <f t="shared" si="41"/>
        <v>1644</v>
      </c>
      <c r="K318" s="66" t="str">
        <f t="shared" si="42"/>
        <v/>
      </c>
      <c r="L318" s="108">
        <v>752</v>
      </c>
      <c r="M318" s="255">
        <v>3</v>
      </c>
      <c r="N318" s="255">
        <v>5</v>
      </c>
      <c r="O318" s="255">
        <v>283</v>
      </c>
      <c r="P318" s="255">
        <v>601</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293</v>
      </c>
      <c r="B319" s="68"/>
      <c r="C319" s="373"/>
      <c r="D319" s="357"/>
      <c r="E319" s="277" t="s">
        <v>294</v>
      </c>
      <c r="F319" s="278"/>
      <c r="G319" s="278"/>
      <c r="H319" s="279"/>
      <c r="I319" s="354"/>
      <c r="J319" s="105">
        <f t="shared" si="41"/>
        <v>783</v>
      </c>
      <c r="K319" s="66" t="str">
        <f t="shared" si="42"/>
        <v/>
      </c>
      <c r="L319" s="108">
        <v>296</v>
      </c>
      <c r="M319" s="255">
        <v>0</v>
      </c>
      <c r="N319" s="255">
        <v>0</v>
      </c>
      <c r="O319" s="255">
        <v>150</v>
      </c>
      <c r="P319" s="255">
        <v>337</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295</v>
      </c>
      <c r="B320" s="1"/>
      <c r="C320" s="373"/>
      <c r="D320" s="277" t="s">
        <v>296</v>
      </c>
      <c r="E320" s="278"/>
      <c r="F320" s="278"/>
      <c r="G320" s="278"/>
      <c r="H320" s="279"/>
      <c r="I320" s="354"/>
      <c r="J320" s="105">
        <f t="shared" si="41"/>
        <v>63008</v>
      </c>
      <c r="K320" s="66" t="str">
        <f t="shared" si="42"/>
        <v/>
      </c>
      <c r="L320" s="108">
        <v>12822</v>
      </c>
      <c r="M320" s="255">
        <v>14308</v>
      </c>
      <c r="N320" s="255">
        <v>14890</v>
      </c>
      <c r="O320" s="255">
        <v>5718</v>
      </c>
      <c r="P320" s="255">
        <v>15270</v>
      </c>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297</v>
      </c>
      <c r="B321" s="96"/>
      <c r="C321" s="373"/>
      <c r="D321" s="277" t="s">
        <v>298</v>
      </c>
      <c r="E321" s="278"/>
      <c r="F321" s="278"/>
      <c r="G321" s="278"/>
      <c r="H321" s="279"/>
      <c r="I321" s="346"/>
      <c r="J321" s="105">
        <f t="shared" si="41"/>
        <v>4450</v>
      </c>
      <c r="K321" s="66" t="str">
        <f t="shared" si="42"/>
        <v/>
      </c>
      <c r="L321" s="108">
        <v>1381</v>
      </c>
      <c r="M321" s="255">
        <v>280</v>
      </c>
      <c r="N321" s="255">
        <v>738</v>
      </c>
      <c r="O321" s="255">
        <v>642</v>
      </c>
      <c r="P321" s="255">
        <v>1409</v>
      </c>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299</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77</v>
      </c>
      <c r="K327" s="64"/>
      <c r="L327" s="245" t="str">
        <f>IF(ISBLANK(L$9),"",L$9)</f>
        <v>3階南病棟</v>
      </c>
      <c r="M327" s="249" t="str">
        <f t="shared" ref="M327:BS327" si="43">IF(ISBLANK(M$9),"",M$9)</f>
        <v>4階南病棟</v>
      </c>
      <c r="N327" s="247" t="str">
        <f t="shared" si="43"/>
        <v>4階北病棟</v>
      </c>
      <c r="O327" s="247" t="str">
        <f t="shared" si="43"/>
        <v>5階南病棟</v>
      </c>
      <c r="P327" s="247" t="str">
        <f t="shared" si="43"/>
        <v>5階北病棟</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78</v>
      </c>
      <c r="J328" s="57"/>
      <c r="K328" s="65"/>
      <c r="L328" s="59" t="str">
        <f>IF(ISBLANK(L$95),"",L$95)</f>
        <v>急性期</v>
      </c>
      <c r="M328" s="250" t="str">
        <f t="shared" ref="M328:BS328" si="44">IF(ISBLANK(M$95),"",M$95)</f>
        <v>回復期</v>
      </c>
      <c r="N328" s="59" t="str">
        <f t="shared" si="44"/>
        <v>回復期</v>
      </c>
      <c r="O328" s="59" t="str">
        <f t="shared" si="44"/>
        <v>急性期</v>
      </c>
      <c r="P328" s="59" t="str">
        <f t="shared" si="44"/>
        <v>急性期</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300</v>
      </c>
      <c r="B329" s="96"/>
      <c r="C329" s="350" t="s">
        <v>286</v>
      </c>
      <c r="D329" s="277" t="s">
        <v>287</v>
      </c>
      <c r="E329" s="278"/>
      <c r="F329" s="278"/>
      <c r="G329" s="278"/>
      <c r="H329" s="279"/>
      <c r="I329" s="317" t="s">
        <v>301</v>
      </c>
      <c r="J329" s="105">
        <f>IF(SUM(L329:BS329)=0,IF(COUNTIF(L329:BS329,"未確認")&gt;0,"未確認",IF(COUNTIF(L329:BS329,"~*")&gt;0,"*",SUM(L329:BS329))),SUM(L329:BS329))</f>
        <v>4434</v>
      </c>
      <c r="K329" s="66" t="str">
        <f>IF(OR(COUNTIF(L329:BS329,"未確認")&gt;0,COUNTIF(L329:BS329,"~*")&gt;0),"※","")</f>
        <v/>
      </c>
      <c r="L329" s="108">
        <v>1385</v>
      </c>
      <c r="M329" s="255">
        <v>279</v>
      </c>
      <c r="N329" s="255">
        <v>743</v>
      </c>
      <c r="O329" s="255">
        <v>610</v>
      </c>
      <c r="P329" s="255">
        <v>1417</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302</v>
      </c>
      <c r="B330" s="96"/>
      <c r="C330" s="350"/>
      <c r="D330" s="349" t="s">
        <v>303</v>
      </c>
      <c r="E330" s="295" t="s">
        <v>304</v>
      </c>
      <c r="F330" s="321"/>
      <c r="G330" s="321"/>
      <c r="H330" s="296"/>
      <c r="I330" s="347"/>
      <c r="J330" s="105">
        <f t="shared" ref="J330:J346" si="45">IF(SUM(L330:BS330)=0,IF(COUNTIF(L330:BS330,"未確認")&gt;0,"未確認",IF(COUNTIF(L330:BS330,"~*")&gt;0,"*",SUM(L330:BS330))),SUM(L330:BS330))</f>
        <v>918</v>
      </c>
      <c r="K330" s="66" t="str">
        <f t="shared" ref="K330:K346" si="46">IF(OR(COUNTIF(L330:BS330,"未確認")&gt;0,COUNTIF(L330:BS330,"~*")&gt;0),"※","")</f>
        <v/>
      </c>
      <c r="L330" s="108">
        <v>54</v>
      </c>
      <c r="M330" s="255">
        <v>162</v>
      </c>
      <c r="N330" s="255">
        <v>611</v>
      </c>
      <c r="O330" s="255">
        <v>36</v>
      </c>
      <c r="P330" s="255">
        <v>55</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305</v>
      </c>
      <c r="B331" s="96"/>
      <c r="C331" s="350"/>
      <c r="D331" s="350"/>
      <c r="E331" s="277" t="s">
        <v>306</v>
      </c>
      <c r="F331" s="278"/>
      <c r="G331" s="278"/>
      <c r="H331" s="279"/>
      <c r="I331" s="347"/>
      <c r="J331" s="105">
        <f t="shared" si="45"/>
        <v>2964</v>
      </c>
      <c r="K331" s="66" t="str">
        <f t="shared" si="46"/>
        <v/>
      </c>
      <c r="L331" s="108">
        <v>1119</v>
      </c>
      <c r="M331" s="255">
        <v>48</v>
      </c>
      <c r="N331" s="255">
        <v>122</v>
      </c>
      <c r="O331" s="255">
        <v>485</v>
      </c>
      <c r="P331" s="255">
        <v>1190</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307</v>
      </c>
      <c r="B332" s="96"/>
      <c r="C332" s="350"/>
      <c r="D332" s="350"/>
      <c r="E332" s="277" t="s">
        <v>308</v>
      </c>
      <c r="F332" s="278"/>
      <c r="G332" s="278"/>
      <c r="H332" s="279"/>
      <c r="I332" s="347"/>
      <c r="J332" s="105">
        <f t="shared" si="45"/>
        <v>147</v>
      </c>
      <c r="K332" s="66" t="str">
        <f t="shared" si="46"/>
        <v/>
      </c>
      <c r="L332" s="108">
        <v>18</v>
      </c>
      <c r="M332" s="255">
        <v>68</v>
      </c>
      <c r="N332" s="255">
        <v>7</v>
      </c>
      <c r="O332" s="255">
        <v>17</v>
      </c>
      <c r="P332" s="255">
        <v>37</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309</v>
      </c>
      <c r="B333" s="96"/>
      <c r="C333" s="350"/>
      <c r="D333" s="350"/>
      <c r="E333" s="288" t="s">
        <v>310</v>
      </c>
      <c r="F333" s="289"/>
      <c r="G333" s="289"/>
      <c r="H333" s="290"/>
      <c r="I333" s="347"/>
      <c r="J333" s="105">
        <f t="shared" si="45"/>
        <v>311</v>
      </c>
      <c r="K333" s="66" t="str">
        <f t="shared" si="46"/>
        <v/>
      </c>
      <c r="L333" s="108">
        <v>100</v>
      </c>
      <c r="M333" s="255">
        <v>1</v>
      </c>
      <c r="N333" s="255">
        <v>3</v>
      </c>
      <c r="O333" s="255">
        <v>72</v>
      </c>
      <c r="P333" s="255">
        <v>135</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311</v>
      </c>
      <c r="B334" s="96"/>
      <c r="C334" s="350"/>
      <c r="D334" s="350"/>
      <c r="E334" s="288" t="s">
        <v>312</v>
      </c>
      <c r="F334" s="289"/>
      <c r="G334" s="289"/>
      <c r="H334" s="290"/>
      <c r="I334" s="347"/>
      <c r="J334" s="105">
        <f t="shared" si="45"/>
        <v>0</v>
      </c>
      <c r="K334" s="66" t="str">
        <f t="shared" si="46"/>
        <v/>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313</v>
      </c>
      <c r="B335" s="96"/>
      <c r="C335" s="350"/>
      <c r="D335" s="350"/>
      <c r="E335" s="277" t="s">
        <v>314</v>
      </c>
      <c r="F335" s="278"/>
      <c r="G335" s="278"/>
      <c r="H335" s="279"/>
      <c r="I335" s="347"/>
      <c r="J335" s="105">
        <f t="shared" si="45"/>
        <v>94</v>
      </c>
      <c r="K335" s="66" t="str">
        <f t="shared" si="46"/>
        <v/>
      </c>
      <c r="L335" s="108">
        <v>94</v>
      </c>
      <c r="M335" s="255">
        <v>0</v>
      </c>
      <c r="N335" s="255">
        <v>0</v>
      </c>
      <c r="O335" s="255">
        <v>0</v>
      </c>
      <c r="P335" s="255">
        <v>0</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315</v>
      </c>
      <c r="B336" s="96"/>
      <c r="C336" s="350"/>
      <c r="D336" s="351"/>
      <c r="E336" s="291" t="s">
        <v>202</v>
      </c>
      <c r="F336" s="303"/>
      <c r="G336" s="303"/>
      <c r="H336" s="292"/>
      <c r="I336" s="347"/>
      <c r="J336" s="105">
        <f t="shared" si="45"/>
        <v>0</v>
      </c>
      <c r="K336" s="66" t="str">
        <f t="shared" si="46"/>
        <v/>
      </c>
      <c r="L336" s="108">
        <v>0</v>
      </c>
      <c r="M336" s="255">
        <v>0</v>
      </c>
      <c r="N336" s="255">
        <v>0</v>
      </c>
      <c r="O336" s="255">
        <v>0</v>
      </c>
      <c r="P336" s="255">
        <v>0</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316</v>
      </c>
      <c r="B337" s="96"/>
      <c r="C337" s="350"/>
      <c r="D337" s="277" t="s">
        <v>298</v>
      </c>
      <c r="E337" s="278"/>
      <c r="F337" s="278"/>
      <c r="G337" s="278"/>
      <c r="H337" s="279"/>
      <c r="I337" s="347"/>
      <c r="J337" s="105">
        <f t="shared" si="45"/>
        <v>4450</v>
      </c>
      <c r="K337" s="66" t="str">
        <f t="shared" si="46"/>
        <v/>
      </c>
      <c r="L337" s="108">
        <v>1381</v>
      </c>
      <c r="M337" s="255">
        <v>280</v>
      </c>
      <c r="N337" s="255">
        <v>738</v>
      </c>
      <c r="O337" s="255">
        <v>642</v>
      </c>
      <c r="P337" s="255">
        <v>1409</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317</v>
      </c>
      <c r="B338" s="96"/>
      <c r="C338" s="350"/>
      <c r="D338" s="349" t="s">
        <v>318</v>
      </c>
      <c r="E338" s="295" t="s">
        <v>319</v>
      </c>
      <c r="F338" s="321"/>
      <c r="G338" s="321"/>
      <c r="H338" s="296"/>
      <c r="I338" s="347"/>
      <c r="J338" s="105">
        <f t="shared" si="45"/>
        <v>944</v>
      </c>
      <c r="K338" s="66" t="str">
        <f t="shared" si="46"/>
        <v/>
      </c>
      <c r="L338" s="108">
        <v>300</v>
      </c>
      <c r="M338" s="255">
        <v>32</v>
      </c>
      <c r="N338" s="255">
        <v>11</v>
      </c>
      <c r="O338" s="255">
        <v>170</v>
      </c>
      <c r="P338" s="255">
        <v>431</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320</v>
      </c>
      <c r="B339" s="96"/>
      <c r="C339" s="350"/>
      <c r="D339" s="350"/>
      <c r="E339" s="277" t="s">
        <v>321</v>
      </c>
      <c r="F339" s="278"/>
      <c r="G339" s="278"/>
      <c r="H339" s="279"/>
      <c r="I339" s="347"/>
      <c r="J339" s="105">
        <f t="shared" si="45"/>
        <v>2899</v>
      </c>
      <c r="K339" s="66" t="str">
        <f t="shared" si="46"/>
        <v/>
      </c>
      <c r="L339" s="108">
        <v>965</v>
      </c>
      <c r="M339" s="255">
        <v>177</v>
      </c>
      <c r="N339" s="255">
        <v>562</v>
      </c>
      <c r="O339" s="255">
        <v>380</v>
      </c>
      <c r="P339" s="255">
        <v>815</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322</v>
      </c>
      <c r="B340" s="96"/>
      <c r="C340" s="350"/>
      <c r="D340" s="350"/>
      <c r="E340" s="277" t="s">
        <v>323</v>
      </c>
      <c r="F340" s="278"/>
      <c r="G340" s="278"/>
      <c r="H340" s="279"/>
      <c r="I340" s="347"/>
      <c r="J340" s="105">
        <f t="shared" si="45"/>
        <v>172</v>
      </c>
      <c r="K340" s="66" t="str">
        <f t="shared" si="46"/>
        <v/>
      </c>
      <c r="L340" s="108">
        <v>43</v>
      </c>
      <c r="M340" s="255">
        <v>25</v>
      </c>
      <c r="N340" s="255">
        <v>36</v>
      </c>
      <c r="O340" s="255">
        <v>21</v>
      </c>
      <c r="P340" s="255">
        <v>47</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324</v>
      </c>
      <c r="B341" s="96"/>
      <c r="C341" s="350"/>
      <c r="D341" s="350"/>
      <c r="E341" s="277" t="s">
        <v>325</v>
      </c>
      <c r="F341" s="278"/>
      <c r="G341" s="278"/>
      <c r="H341" s="279"/>
      <c r="I341" s="347"/>
      <c r="J341" s="105">
        <f t="shared" si="45"/>
        <v>58</v>
      </c>
      <c r="K341" s="66" t="str">
        <f t="shared" si="46"/>
        <v/>
      </c>
      <c r="L341" s="108">
        <v>9</v>
      </c>
      <c r="M341" s="255">
        <v>17</v>
      </c>
      <c r="N341" s="255">
        <v>17</v>
      </c>
      <c r="O341" s="255">
        <v>6</v>
      </c>
      <c r="P341" s="255">
        <v>9</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326</v>
      </c>
      <c r="B342" s="96"/>
      <c r="C342" s="350"/>
      <c r="D342" s="350"/>
      <c r="E342" s="277" t="s">
        <v>327</v>
      </c>
      <c r="F342" s="278"/>
      <c r="G342" s="278"/>
      <c r="H342" s="279"/>
      <c r="I342" s="347"/>
      <c r="J342" s="105">
        <f t="shared" si="45"/>
        <v>84</v>
      </c>
      <c r="K342" s="66" t="str">
        <f t="shared" si="46"/>
        <v/>
      </c>
      <c r="L342" s="108">
        <v>13</v>
      </c>
      <c r="M342" s="255">
        <v>7</v>
      </c>
      <c r="N342" s="255">
        <v>35</v>
      </c>
      <c r="O342" s="255">
        <v>10</v>
      </c>
      <c r="P342" s="255">
        <v>19</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328</v>
      </c>
      <c r="B343" s="96"/>
      <c r="C343" s="350"/>
      <c r="D343" s="350"/>
      <c r="E343" s="288" t="s">
        <v>329</v>
      </c>
      <c r="F343" s="289"/>
      <c r="G343" s="289"/>
      <c r="H343" s="290"/>
      <c r="I343" s="347"/>
      <c r="J343" s="105">
        <f t="shared" si="45"/>
        <v>3</v>
      </c>
      <c r="K343" s="66" t="str">
        <f t="shared" si="46"/>
        <v/>
      </c>
      <c r="L343" s="108">
        <v>0</v>
      </c>
      <c r="M343" s="255">
        <v>1</v>
      </c>
      <c r="N343" s="255">
        <v>0</v>
      </c>
      <c r="O343" s="255">
        <v>0</v>
      </c>
      <c r="P343" s="255">
        <v>2</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330</v>
      </c>
      <c r="B344" s="96"/>
      <c r="C344" s="350"/>
      <c r="D344" s="350"/>
      <c r="E344" s="277" t="s">
        <v>331</v>
      </c>
      <c r="F344" s="278"/>
      <c r="G344" s="278"/>
      <c r="H344" s="279"/>
      <c r="I344" s="347"/>
      <c r="J344" s="105">
        <f t="shared" si="45"/>
        <v>104</v>
      </c>
      <c r="K344" s="66" t="str">
        <f t="shared" si="46"/>
        <v/>
      </c>
      <c r="L344" s="108">
        <v>13</v>
      </c>
      <c r="M344" s="255">
        <v>19</v>
      </c>
      <c r="N344" s="255">
        <v>34</v>
      </c>
      <c r="O344" s="255">
        <v>21</v>
      </c>
      <c r="P344" s="255">
        <v>17</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332</v>
      </c>
      <c r="B345" s="96"/>
      <c r="C345" s="350"/>
      <c r="D345" s="350"/>
      <c r="E345" s="277" t="s">
        <v>333</v>
      </c>
      <c r="F345" s="278"/>
      <c r="G345" s="278"/>
      <c r="H345" s="279"/>
      <c r="I345" s="347"/>
      <c r="J345" s="105">
        <f t="shared" si="45"/>
        <v>182</v>
      </c>
      <c r="K345" s="66" t="str">
        <f t="shared" si="46"/>
        <v/>
      </c>
      <c r="L345" s="108">
        <v>38</v>
      </c>
      <c r="M345" s="255">
        <v>2</v>
      </c>
      <c r="N345" s="255">
        <v>42</v>
      </c>
      <c r="O345" s="255">
        <v>32</v>
      </c>
      <c r="P345" s="255">
        <v>68</v>
      </c>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334</v>
      </c>
      <c r="B346" s="96"/>
      <c r="C346" s="350"/>
      <c r="D346" s="350"/>
      <c r="E346" s="277" t="s">
        <v>202</v>
      </c>
      <c r="F346" s="278"/>
      <c r="G346" s="278"/>
      <c r="H346" s="279"/>
      <c r="I346" s="348"/>
      <c r="J346" s="105">
        <f t="shared" si="45"/>
        <v>4</v>
      </c>
      <c r="K346" s="66" t="str">
        <f t="shared" si="46"/>
        <v/>
      </c>
      <c r="L346" s="108">
        <v>0</v>
      </c>
      <c r="M346" s="255">
        <v>0</v>
      </c>
      <c r="N346" s="255">
        <v>1</v>
      </c>
      <c r="O346" s="255">
        <v>2</v>
      </c>
      <c r="P346" s="255">
        <v>1</v>
      </c>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335</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77</v>
      </c>
      <c r="K352" s="136"/>
      <c r="L352" s="245" t="str">
        <f>IF(ISBLANK(L$9),"",L$9)</f>
        <v>3階南病棟</v>
      </c>
      <c r="M352" s="249" t="str">
        <f t="shared" ref="M352:BS352" si="47">IF(ISBLANK(M$9),"",M$9)</f>
        <v>4階南病棟</v>
      </c>
      <c r="N352" s="247" t="str">
        <f t="shared" si="47"/>
        <v>4階北病棟</v>
      </c>
      <c r="O352" s="247" t="str">
        <f t="shared" si="47"/>
        <v>5階南病棟</v>
      </c>
      <c r="P352" s="247" t="str">
        <f t="shared" si="47"/>
        <v>5階北病棟</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135</v>
      </c>
      <c r="B353" s="1"/>
      <c r="C353" s="52"/>
      <c r="D353" s="3"/>
      <c r="E353" s="3"/>
      <c r="F353" s="3"/>
      <c r="G353" s="3"/>
      <c r="H353" s="214"/>
      <c r="I353" s="56" t="s">
        <v>78</v>
      </c>
      <c r="J353" s="57"/>
      <c r="K353" s="137"/>
      <c r="L353" s="59" t="str">
        <f>IF(ISBLANK(L$95),"",L$95)</f>
        <v>急性期</v>
      </c>
      <c r="M353" s="250" t="str">
        <f t="shared" ref="M353:BS353" si="48">IF(ISBLANK(M$95),"",M$95)</f>
        <v>回復期</v>
      </c>
      <c r="N353" s="59" t="str">
        <f t="shared" si="48"/>
        <v>回復期</v>
      </c>
      <c r="O353" s="59" t="str">
        <f t="shared" si="48"/>
        <v>急性期</v>
      </c>
      <c r="P353" s="59" t="str">
        <f t="shared" si="48"/>
        <v>急性期</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336</v>
      </c>
      <c r="B354" s="96"/>
      <c r="C354" s="291" t="s">
        <v>337</v>
      </c>
      <c r="D354" s="303"/>
      <c r="E354" s="303"/>
      <c r="F354" s="303"/>
      <c r="G354" s="303"/>
      <c r="H354" s="292"/>
      <c r="I354" s="317" t="s">
        <v>338</v>
      </c>
      <c r="J354" s="143">
        <f>IF(SUM(L354:BS354)=0,IF(COUNTIF(L354:BS354,"未確認")&gt;0,"未確認",IF(COUNTIF(L354:BS354,"~*")&gt;0,"*",SUM(L354:BS354))),SUM(L354:BS354))</f>
        <v>3506</v>
      </c>
      <c r="K354" s="144" t="str">
        <f>IF(OR(COUNTIF(L354:BS354,"未確認")&gt;0,COUNTIF(L354:BS354,"~*")&gt;0),"※","")</f>
        <v/>
      </c>
      <c r="L354" s="108">
        <v>1081</v>
      </c>
      <c r="M354" s="255">
        <v>248</v>
      </c>
      <c r="N354" s="255">
        <v>727</v>
      </c>
      <c r="O354" s="255">
        <v>472</v>
      </c>
      <c r="P354" s="255">
        <v>978</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339</v>
      </c>
      <c r="B355" s="96"/>
      <c r="C355" s="139"/>
      <c r="D355" s="140"/>
      <c r="E355" s="370" t="s">
        <v>340</v>
      </c>
      <c r="F355" s="371"/>
      <c r="G355" s="371"/>
      <c r="H355" s="372"/>
      <c r="I355" s="347"/>
      <c r="J355" s="143">
        <f>IF(SUM(L355:BS355)=0,IF(COUNTIF(L355:BS355,"未確認")&gt;0,"未確認",IF(COUNTIF(L355:BS355,"~*")&gt;0,"*",SUM(L355:BS355))),SUM(L355:BS355))</f>
        <v>3229</v>
      </c>
      <c r="K355" s="144" t="str">
        <f>IF(OR(COUNTIF(L355:BS355,"未確認")&gt;0,COUNTIF(L355:BS355,"~*")&gt;0),"※","")</f>
        <v/>
      </c>
      <c r="L355" s="108">
        <v>1049</v>
      </c>
      <c r="M355" s="255">
        <v>225</v>
      </c>
      <c r="N355" s="255">
        <v>628</v>
      </c>
      <c r="O355" s="255">
        <v>433</v>
      </c>
      <c r="P355" s="255">
        <v>894</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341</v>
      </c>
      <c r="B356" s="96"/>
      <c r="C356" s="139"/>
      <c r="D356" s="140"/>
      <c r="E356" s="370" t="s">
        <v>342</v>
      </c>
      <c r="F356" s="371"/>
      <c r="G356" s="371"/>
      <c r="H356" s="372"/>
      <c r="I356" s="347"/>
      <c r="J356" s="143">
        <f>IF(SUM(L356:BS356)=0,IF(COUNTIF(L356:BS356,"未確認")&gt;0,"未確認",IF(COUNTIF(L356:BS356,"~*")&gt;0,"*",SUM(L356:BS356))),SUM(L356:BS356))</f>
        <v>4</v>
      </c>
      <c r="K356" s="144" t="str">
        <f>IF(OR(COUNTIF(L356:BS356,"未確認")&gt;0,COUNTIF(L356:BS356,"~*")&gt;0),"※","")</f>
        <v/>
      </c>
      <c r="L356" s="108">
        <v>1</v>
      </c>
      <c r="M356" s="255">
        <v>0</v>
      </c>
      <c r="N356" s="255">
        <v>2</v>
      </c>
      <c r="O356" s="255">
        <v>0</v>
      </c>
      <c r="P356" s="255">
        <v>1</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343</v>
      </c>
      <c r="B357" s="96"/>
      <c r="C357" s="139"/>
      <c r="D357" s="140"/>
      <c r="E357" s="370" t="s">
        <v>344</v>
      </c>
      <c r="F357" s="371"/>
      <c r="G357" s="371"/>
      <c r="H357" s="372"/>
      <c r="I357" s="347"/>
      <c r="J357" s="143">
        <f>IF(SUM(L357:BS357)=0,IF(COUNTIF(L357:BS357,"未確認")&gt;0,"未確認",IF(COUNTIF(L357:BS357,"~*")&gt;0,"*",SUM(L357:BS357))),SUM(L357:BS357))</f>
        <v>251</v>
      </c>
      <c r="K357" s="144" t="str">
        <f>IF(OR(COUNTIF(L357:BS357,"未確認")&gt;0,COUNTIF(L357:BS357,"~*")&gt;0),"※","")</f>
        <v/>
      </c>
      <c r="L357" s="108">
        <v>29</v>
      </c>
      <c r="M357" s="255">
        <v>20</v>
      </c>
      <c r="N357" s="255">
        <v>88</v>
      </c>
      <c r="O357" s="255">
        <v>38</v>
      </c>
      <c r="P357" s="255">
        <v>76</v>
      </c>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345</v>
      </c>
      <c r="B358" s="1"/>
      <c r="C358" s="141"/>
      <c r="D358" s="142"/>
      <c r="E358" s="370" t="s">
        <v>346</v>
      </c>
      <c r="F358" s="371"/>
      <c r="G358" s="371"/>
      <c r="H358" s="372"/>
      <c r="I358" s="348"/>
      <c r="J358" s="143">
        <f>IF(SUM(L358:BS358)=0,IF(COUNTIF(L358:BS358,"未確認")&gt;0,"未確認",IF(COUNTIF(L358:BS358,"~*")&gt;0,"*",SUM(L358:BS358))),SUM(L358:BS358))</f>
        <v>22</v>
      </c>
      <c r="K358" s="144" t="str">
        <f>IF(OR(COUNTIF(L358:BS358,"未確認")&gt;0,COUNTIF(L358:BS358,"~*")&gt;0),"※","")</f>
        <v/>
      </c>
      <c r="L358" s="108">
        <v>2</v>
      </c>
      <c r="M358" s="255">
        <v>3</v>
      </c>
      <c r="N358" s="255">
        <v>9</v>
      </c>
      <c r="O358" s="255">
        <v>1</v>
      </c>
      <c r="P358" s="255">
        <v>7</v>
      </c>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347</v>
      </c>
      <c r="C362" s="85"/>
      <c r="D362" s="85"/>
      <c r="E362" s="85"/>
      <c r="F362" s="85"/>
      <c r="G362" s="85"/>
      <c r="H362" s="10"/>
      <c r="I362" s="10"/>
      <c r="J362" s="51"/>
      <c r="K362" s="24"/>
      <c r="L362" s="86"/>
      <c r="M362" s="86"/>
      <c r="N362" s="86"/>
      <c r="O362" s="86"/>
      <c r="P362" s="86"/>
      <c r="Q362" s="86"/>
    </row>
    <row r="363" spans="1:71" s="74" customFormat="1">
      <c r="A363" s="178"/>
      <c r="B363" s="96" t="s">
        <v>348</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77</v>
      </c>
      <c r="K365" s="136"/>
      <c r="L365" s="245" t="str">
        <f>IF(ISBLANK(L$9),"",L$9)</f>
        <v>3階南病棟</v>
      </c>
      <c r="M365" s="249" t="str">
        <f t="shared" ref="M365:AP365" si="49">IF(ISBLANK(M$9),"",M$9)</f>
        <v>4階南病棟</v>
      </c>
      <c r="N365" s="247" t="str">
        <f t="shared" si="49"/>
        <v>4階北病棟</v>
      </c>
      <c r="O365" s="247" t="str">
        <f t="shared" si="49"/>
        <v>5階南病棟</v>
      </c>
      <c r="P365" s="247" t="str">
        <f t="shared" si="49"/>
        <v>5階北病棟</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78</v>
      </c>
      <c r="J366" s="57"/>
      <c r="K366" s="137"/>
      <c r="L366" s="59" t="str">
        <f>IF(ISBLANK(L$95),"",L$95)</f>
        <v>急性期</v>
      </c>
      <c r="M366" s="250" t="str">
        <f t="shared" ref="M366:AP366" si="51">IF(ISBLANK(M$95),"",M$95)</f>
        <v>回復期</v>
      </c>
      <c r="N366" s="59" t="str">
        <f t="shared" si="51"/>
        <v>回復期</v>
      </c>
      <c r="O366" s="59" t="str">
        <f t="shared" si="51"/>
        <v>急性期</v>
      </c>
      <c r="P366" s="59" t="str">
        <f t="shared" si="51"/>
        <v>急性期</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349</v>
      </c>
      <c r="B367" s="96"/>
      <c r="C367" s="367" t="s">
        <v>350</v>
      </c>
      <c r="D367" s="368"/>
      <c r="E367" s="368"/>
      <c r="F367" s="368"/>
      <c r="G367" s="368"/>
      <c r="H367" s="369"/>
      <c r="I367" s="317" t="s">
        <v>351</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352</v>
      </c>
      <c r="B368" s="96"/>
      <c r="C368" s="139"/>
      <c r="D368" s="147"/>
      <c r="E368" s="277" t="s">
        <v>353</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354</v>
      </c>
      <c r="B369" s="96"/>
      <c r="C369" s="141"/>
      <c r="D369" s="148"/>
      <c r="E369" s="277" t="s">
        <v>355</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356</v>
      </c>
      <c r="B370" s="96"/>
      <c r="C370" s="376" t="s">
        <v>357</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358</v>
      </c>
      <c r="B371" s="96"/>
      <c r="C371" s="139"/>
      <c r="D371" s="147"/>
      <c r="E371" s="277" t="s">
        <v>359</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360</v>
      </c>
      <c r="B372" s="96"/>
      <c r="C372" s="141"/>
      <c r="D372" s="148"/>
      <c r="E372" s="277" t="s">
        <v>361</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282</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362</v>
      </c>
      <c r="C387" s="150"/>
      <c r="D387" s="47"/>
      <c r="E387" s="47"/>
      <c r="F387" s="47"/>
      <c r="G387" s="47"/>
      <c r="H387" s="48"/>
      <c r="I387" s="48"/>
      <c r="J387" s="50"/>
      <c r="K387" s="49"/>
      <c r="L387" s="133"/>
      <c r="M387" s="133"/>
      <c r="N387" s="133"/>
      <c r="O387" s="133"/>
      <c r="P387" s="133"/>
      <c r="Q387" s="133"/>
    </row>
    <row r="388" spans="1:71" s="74" customFormat="1">
      <c r="A388" s="178"/>
      <c r="B388" s="14" t="s">
        <v>363</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77</v>
      </c>
      <c r="K390" s="64"/>
      <c r="L390" s="239" t="s">
        <v>4</v>
      </c>
      <c r="M390" s="249" t="s">
        <v>5</v>
      </c>
      <c r="N390" s="247" t="s">
        <v>6</v>
      </c>
      <c r="O390" s="247" t="s">
        <v>7</v>
      </c>
      <c r="P390" s="247" t="s">
        <v>8</v>
      </c>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78</v>
      </c>
      <c r="J391" s="57"/>
      <c r="K391" s="65"/>
      <c r="L391" s="238" t="s">
        <v>38</v>
      </c>
      <c r="M391" s="250" t="s">
        <v>38</v>
      </c>
      <c r="N391" s="59" t="s">
        <v>38</v>
      </c>
      <c r="O391" s="59" t="s">
        <v>38</v>
      </c>
      <c r="P391" s="59" t="s">
        <v>38</v>
      </c>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121</v>
      </c>
      <c r="D392" s="289"/>
      <c r="E392" s="289"/>
      <c r="F392" s="289"/>
      <c r="G392" s="289"/>
      <c r="H392" s="290"/>
      <c r="I392" s="313" t="s">
        <v>364</v>
      </c>
      <c r="J392" s="195">
        <f t="shared" ref="J392:J423" si="54">IF(SUM(L392:BS392)=0,IF(COUNTIF(L392:BS392,"未確認")&gt;0,"未確認",IF(COUNTIF(L392:BS392,"~*")&gt;0,"*",SUM(L392:BS392))),SUM(L392:BS392))</f>
        <v>3333</v>
      </c>
      <c r="K392" s="196" t="str">
        <f t="shared" ref="K392:K423" si="55">IF(OR(COUNTIF(L392:BS392,"未確認")&gt;0,COUNTIF(L392:BS392,"~*")&gt;0),"※","")</f>
        <v>※</v>
      </c>
      <c r="L392" s="94">
        <v>1553</v>
      </c>
      <c r="M392" s="259">
        <v>0</v>
      </c>
      <c r="N392" s="259">
        <v>0</v>
      </c>
      <c r="O392" s="259" t="s">
        <v>365</v>
      </c>
      <c r="P392" s="259">
        <v>1780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366</v>
      </c>
      <c r="D393" s="289"/>
      <c r="E393" s="289"/>
      <c r="F393" s="289"/>
      <c r="G393" s="289"/>
      <c r="H393" s="290"/>
      <c r="I393" s="314"/>
      <c r="J393" s="195">
        <f t="shared" si="54"/>
        <v>0</v>
      </c>
      <c r="K393" s="196" t="str">
        <f t="shared" si="55"/>
        <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367</v>
      </c>
      <c r="D394" s="289"/>
      <c r="E394" s="289"/>
      <c r="F394" s="289"/>
      <c r="G394" s="289"/>
      <c r="H394" s="290"/>
      <c r="I394" s="314"/>
      <c r="J394" s="195">
        <f t="shared" si="54"/>
        <v>0</v>
      </c>
      <c r="K394" s="196" t="str">
        <f t="shared" si="55"/>
        <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368</v>
      </c>
      <c r="D395" s="289"/>
      <c r="E395" s="289"/>
      <c r="F395" s="289"/>
      <c r="G395" s="289"/>
      <c r="H395" s="290"/>
      <c r="I395" s="314"/>
      <c r="J395" s="195">
        <f t="shared" si="54"/>
        <v>0</v>
      </c>
      <c r="K395" s="196" t="str">
        <f t="shared" si="55"/>
        <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369</v>
      </c>
      <c r="D396" s="289"/>
      <c r="E396" s="289"/>
      <c r="F396" s="289"/>
      <c r="G396" s="289"/>
      <c r="H396" s="290"/>
      <c r="I396" s="314"/>
      <c r="J396" s="195">
        <f t="shared" si="54"/>
        <v>0</v>
      </c>
      <c r="K396" s="196" t="str">
        <f t="shared" si="55"/>
        <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370</v>
      </c>
      <c r="D397" s="289"/>
      <c r="E397" s="289"/>
      <c r="F397" s="289"/>
      <c r="G397" s="289"/>
      <c r="H397" s="290"/>
      <c r="I397" s="314"/>
      <c r="J397" s="195">
        <f t="shared" si="54"/>
        <v>0</v>
      </c>
      <c r="K397" s="196" t="str">
        <f t="shared" si="55"/>
        <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371</v>
      </c>
      <c r="D398" s="289"/>
      <c r="E398" s="289"/>
      <c r="F398" s="289"/>
      <c r="G398" s="289"/>
      <c r="H398" s="290"/>
      <c r="I398" s="314"/>
      <c r="J398" s="195">
        <f t="shared" si="54"/>
        <v>0</v>
      </c>
      <c r="K398" s="196" t="str">
        <f t="shared" si="55"/>
        <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372</v>
      </c>
      <c r="D399" s="289"/>
      <c r="E399" s="289"/>
      <c r="F399" s="289"/>
      <c r="G399" s="289"/>
      <c r="H399" s="290"/>
      <c r="I399" s="314"/>
      <c r="J399" s="195">
        <f t="shared" si="54"/>
        <v>0</v>
      </c>
      <c r="K399" s="196" t="str">
        <f t="shared" si="55"/>
        <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373</v>
      </c>
      <c r="D400" s="289"/>
      <c r="E400" s="289"/>
      <c r="F400" s="289"/>
      <c r="G400" s="289"/>
      <c r="H400" s="290"/>
      <c r="I400" s="314"/>
      <c r="J400" s="195">
        <f t="shared" si="54"/>
        <v>0</v>
      </c>
      <c r="K400" s="196" t="str">
        <f t="shared" si="55"/>
        <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374</v>
      </c>
      <c r="D401" s="289"/>
      <c r="E401" s="289"/>
      <c r="F401" s="289"/>
      <c r="G401" s="289"/>
      <c r="H401" s="290"/>
      <c r="I401" s="314"/>
      <c r="J401" s="195" t="str">
        <f t="shared" si="54"/>
        <v>*</v>
      </c>
      <c r="K401" s="196" t="str">
        <f t="shared" si="55"/>
        <v>※</v>
      </c>
      <c r="L401" s="94">
        <v>0</v>
      </c>
      <c r="M401" s="259" t="s">
        <v>365</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375</v>
      </c>
      <c r="D402" s="289"/>
      <c r="E402" s="289"/>
      <c r="F402" s="289"/>
      <c r="G402" s="289"/>
      <c r="H402" s="290"/>
      <c r="I402" s="314"/>
      <c r="J402" s="195">
        <f t="shared" si="54"/>
        <v>124</v>
      </c>
      <c r="K402" s="196" t="str">
        <f t="shared" si="55"/>
        <v/>
      </c>
      <c r="L402" s="94">
        <v>0</v>
      </c>
      <c r="M402" s="259">
        <v>0</v>
      </c>
      <c r="N402" s="259">
        <v>124</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376</v>
      </c>
      <c r="D403" s="289"/>
      <c r="E403" s="289"/>
      <c r="F403" s="289"/>
      <c r="G403" s="289"/>
      <c r="H403" s="290"/>
      <c r="I403" s="314"/>
      <c r="J403" s="195">
        <f t="shared" si="54"/>
        <v>0</v>
      </c>
      <c r="K403" s="196" t="str">
        <f t="shared" si="55"/>
        <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377</v>
      </c>
      <c r="D404" s="289"/>
      <c r="E404" s="289"/>
      <c r="F404" s="289"/>
      <c r="G404" s="289"/>
      <c r="H404" s="290"/>
      <c r="I404" s="314"/>
      <c r="J404" s="195" t="str">
        <f t="shared" si="54"/>
        <v>*</v>
      </c>
      <c r="K404" s="196" t="str">
        <f t="shared" si="55"/>
        <v>※</v>
      </c>
      <c r="L404" s="94">
        <v>0</v>
      </c>
      <c r="M404" s="259" t="s">
        <v>365</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378</v>
      </c>
      <c r="D405" s="289"/>
      <c r="E405" s="289"/>
      <c r="F405" s="289"/>
      <c r="G405" s="289"/>
      <c r="H405" s="290"/>
      <c r="I405" s="314"/>
      <c r="J405" s="195">
        <f t="shared" si="54"/>
        <v>0</v>
      </c>
      <c r="K405" s="196" t="str">
        <f t="shared" si="55"/>
        <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379</v>
      </c>
      <c r="D406" s="289"/>
      <c r="E406" s="289"/>
      <c r="F406" s="289"/>
      <c r="G406" s="289"/>
      <c r="H406" s="290"/>
      <c r="I406" s="314"/>
      <c r="J406" s="195">
        <f t="shared" si="54"/>
        <v>0</v>
      </c>
      <c r="K406" s="196" t="str">
        <f t="shared" si="55"/>
        <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380</v>
      </c>
      <c r="D407" s="289"/>
      <c r="E407" s="289"/>
      <c r="F407" s="289"/>
      <c r="G407" s="289"/>
      <c r="H407" s="290"/>
      <c r="I407" s="314"/>
      <c r="J407" s="195">
        <f t="shared" si="54"/>
        <v>0</v>
      </c>
      <c r="K407" s="196" t="str">
        <f t="shared" si="55"/>
        <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381</v>
      </c>
      <c r="D408" s="289"/>
      <c r="E408" s="289"/>
      <c r="F408" s="289"/>
      <c r="G408" s="289"/>
      <c r="H408" s="290"/>
      <c r="I408" s="314"/>
      <c r="J408" s="195">
        <f t="shared" si="54"/>
        <v>0</v>
      </c>
      <c r="K408" s="196" t="str">
        <f t="shared" si="55"/>
        <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382</v>
      </c>
      <c r="D409" s="289"/>
      <c r="E409" s="289"/>
      <c r="F409" s="289"/>
      <c r="G409" s="289"/>
      <c r="H409" s="290"/>
      <c r="I409" s="314"/>
      <c r="J409" s="195">
        <f t="shared" si="54"/>
        <v>0</v>
      </c>
      <c r="K409" s="196" t="str">
        <f t="shared" si="55"/>
        <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383</v>
      </c>
      <c r="D410" s="289"/>
      <c r="E410" s="289"/>
      <c r="F410" s="289"/>
      <c r="G410" s="289"/>
      <c r="H410" s="290"/>
      <c r="I410" s="314"/>
      <c r="J410" s="195">
        <f t="shared" si="54"/>
        <v>0</v>
      </c>
      <c r="K410" s="196" t="str">
        <f t="shared" si="55"/>
        <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384</v>
      </c>
      <c r="D411" s="289"/>
      <c r="E411" s="289"/>
      <c r="F411" s="289"/>
      <c r="G411" s="289"/>
      <c r="H411" s="290"/>
      <c r="I411" s="314"/>
      <c r="J411" s="195">
        <f t="shared" si="54"/>
        <v>0</v>
      </c>
      <c r="K411" s="196" t="str">
        <f t="shared" si="55"/>
        <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385</v>
      </c>
      <c r="D412" s="289"/>
      <c r="E412" s="289"/>
      <c r="F412" s="289"/>
      <c r="G412" s="289"/>
      <c r="H412" s="290"/>
      <c r="I412" s="314"/>
      <c r="J412" s="195">
        <f t="shared" si="54"/>
        <v>0</v>
      </c>
      <c r="K412" s="196" t="str">
        <f t="shared" si="55"/>
        <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386</v>
      </c>
      <c r="D413" s="289"/>
      <c r="E413" s="289"/>
      <c r="F413" s="289"/>
      <c r="G413" s="289"/>
      <c r="H413" s="290"/>
      <c r="I413" s="314"/>
      <c r="J413" s="195">
        <f t="shared" si="54"/>
        <v>0</v>
      </c>
      <c r="K413" s="196" t="str">
        <f t="shared" si="55"/>
        <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387</v>
      </c>
      <c r="D414" s="289"/>
      <c r="E414" s="289"/>
      <c r="F414" s="289"/>
      <c r="G414" s="289"/>
      <c r="H414" s="290"/>
      <c r="I414" s="314"/>
      <c r="J414" s="195">
        <f t="shared" si="54"/>
        <v>0</v>
      </c>
      <c r="K414" s="196" t="str">
        <f t="shared" si="55"/>
        <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388</v>
      </c>
      <c r="D415" s="289"/>
      <c r="E415" s="289"/>
      <c r="F415" s="289"/>
      <c r="G415" s="289"/>
      <c r="H415" s="290"/>
      <c r="I415" s="314"/>
      <c r="J415" s="195">
        <f t="shared" si="54"/>
        <v>0</v>
      </c>
      <c r="K415" s="196" t="str">
        <f t="shared" si="55"/>
        <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389</v>
      </c>
      <c r="D416" s="289"/>
      <c r="E416" s="289"/>
      <c r="F416" s="289"/>
      <c r="G416" s="289"/>
      <c r="H416" s="290"/>
      <c r="I416" s="314"/>
      <c r="J416" s="195">
        <f t="shared" si="54"/>
        <v>0</v>
      </c>
      <c r="K416" s="196" t="str">
        <f t="shared" si="55"/>
        <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390</v>
      </c>
      <c r="D417" s="289"/>
      <c r="E417" s="289"/>
      <c r="F417" s="289"/>
      <c r="G417" s="289"/>
      <c r="H417" s="290"/>
      <c r="I417" s="314"/>
      <c r="J417" s="195">
        <f t="shared" si="54"/>
        <v>0</v>
      </c>
      <c r="K417" s="196" t="str">
        <f t="shared" si="55"/>
        <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391</v>
      </c>
      <c r="D418" s="289"/>
      <c r="E418" s="289"/>
      <c r="F418" s="289"/>
      <c r="G418" s="289"/>
      <c r="H418" s="290"/>
      <c r="I418" s="314"/>
      <c r="J418" s="195">
        <f t="shared" si="54"/>
        <v>0</v>
      </c>
      <c r="K418" s="196" t="str">
        <f t="shared" si="55"/>
        <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392</v>
      </c>
      <c r="D419" s="289"/>
      <c r="E419" s="289"/>
      <c r="F419" s="289"/>
      <c r="G419" s="289"/>
      <c r="H419" s="290"/>
      <c r="I419" s="314"/>
      <c r="J419" s="195">
        <f t="shared" si="54"/>
        <v>0</v>
      </c>
      <c r="K419" s="196" t="str">
        <f t="shared" si="55"/>
        <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393</v>
      </c>
      <c r="D420" s="289"/>
      <c r="E420" s="289"/>
      <c r="F420" s="289"/>
      <c r="G420" s="289"/>
      <c r="H420" s="290"/>
      <c r="I420" s="314"/>
      <c r="J420" s="195">
        <f t="shared" si="54"/>
        <v>0</v>
      </c>
      <c r="K420" s="196" t="str">
        <f t="shared" si="55"/>
        <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394</v>
      </c>
      <c r="D421" s="289"/>
      <c r="E421" s="289"/>
      <c r="F421" s="289"/>
      <c r="G421" s="289"/>
      <c r="H421" s="290"/>
      <c r="I421" s="314"/>
      <c r="J421" s="195">
        <f t="shared" si="54"/>
        <v>0</v>
      </c>
      <c r="K421" s="196" t="str">
        <f t="shared" si="55"/>
        <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395</v>
      </c>
      <c r="D422" s="289"/>
      <c r="E422" s="289"/>
      <c r="F422" s="289"/>
      <c r="G422" s="289"/>
      <c r="H422" s="290"/>
      <c r="I422" s="314"/>
      <c r="J422" s="195">
        <f t="shared" si="54"/>
        <v>0</v>
      </c>
      <c r="K422" s="196" t="str">
        <f t="shared" si="55"/>
        <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396</v>
      </c>
      <c r="D423" s="289"/>
      <c r="E423" s="289"/>
      <c r="F423" s="289"/>
      <c r="G423" s="289"/>
      <c r="H423" s="290"/>
      <c r="I423" s="314"/>
      <c r="J423" s="195">
        <f t="shared" si="54"/>
        <v>0</v>
      </c>
      <c r="K423" s="196" t="str">
        <f t="shared" si="55"/>
        <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397</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398</v>
      </c>
      <c r="D425" s="289"/>
      <c r="E425" s="289"/>
      <c r="F425" s="289"/>
      <c r="G425" s="289"/>
      <c r="H425" s="290"/>
      <c r="I425" s="314"/>
      <c r="J425" s="195">
        <f t="shared" si="56"/>
        <v>0</v>
      </c>
      <c r="K425" s="196" t="str">
        <f t="shared" si="57"/>
        <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399</v>
      </c>
      <c r="D426" s="289"/>
      <c r="E426" s="289"/>
      <c r="F426" s="289"/>
      <c r="G426" s="289"/>
      <c r="H426" s="290"/>
      <c r="I426" s="314"/>
      <c r="J426" s="195">
        <f t="shared" si="56"/>
        <v>0</v>
      </c>
      <c r="K426" s="196" t="str">
        <f t="shared" si="57"/>
        <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400</v>
      </c>
      <c r="D427" s="289"/>
      <c r="E427" s="289"/>
      <c r="F427" s="289"/>
      <c r="G427" s="289"/>
      <c r="H427" s="290"/>
      <c r="I427" s="314"/>
      <c r="J427" s="195">
        <f t="shared" si="56"/>
        <v>0</v>
      </c>
      <c r="K427" s="196" t="str">
        <f t="shared" si="57"/>
        <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401</v>
      </c>
      <c r="D428" s="289"/>
      <c r="E428" s="289"/>
      <c r="F428" s="289"/>
      <c r="G428" s="289"/>
      <c r="H428" s="290"/>
      <c r="I428" s="314"/>
      <c r="J428" s="195">
        <f t="shared" si="56"/>
        <v>0</v>
      </c>
      <c r="K428" s="196" t="str">
        <f t="shared" si="57"/>
        <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402</v>
      </c>
      <c r="D429" s="289"/>
      <c r="E429" s="289"/>
      <c r="F429" s="289"/>
      <c r="G429" s="289"/>
      <c r="H429" s="290"/>
      <c r="I429" s="314"/>
      <c r="J429" s="195">
        <f t="shared" si="56"/>
        <v>0</v>
      </c>
      <c r="K429" s="196" t="str">
        <f t="shared" si="57"/>
        <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403</v>
      </c>
      <c r="D430" s="289"/>
      <c r="E430" s="289"/>
      <c r="F430" s="289"/>
      <c r="G430" s="289"/>
      <c r="H430" s="290"/>
      <c r="I430" s="314"/>
      <c r="J430" s="195">
        <f t="shared" si="56"/>
        <v>0</v>
      </c>
      <c r="K430" s="196" t="str">
        <f t="shared" si="57"/>
        <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404</v>
      </c>
      <c r="D431" s="289"/>
      <c r="E431" s="289"/>
      <c r="F431" s="289"/>
      <c r="G431" s="289"/>
      <c r="H431" s="290"/>
      <c r="I431" s="314"/>
      <c r="J431" s="195">
        <f t="shared" si="56"/>
        <v>0</v>
      </c>
      <c r="K431" s="196" t="str">
        <f t="shared" si="57"/>
        <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405</v>
      </c>
      <c r="D432" s="289"/>
      <c r="E432" s="289"/>
      <c r="F432" s="289"/>
      <c r="G432" s="289"/>
      <c r="H432" s="290"/>
      <c r="I432" s="314"/>
      <c r="J432" s="195">
        <f t="shared" si="56"/>
        <v>0</v>
      </c>
      <c r="K432" s="196" t="str">
        <f t="shared" si="57"/>
        <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406</v>
      </c>
      <c r="D433" s="289"/>
      <c r="E433" s="289"/>
      <c r="F433" s="289"/>
      <c r="G433" s="289"/>
      <c r="H433" s="290"/>
      <c r="I433" s="314"/>
      <c r="J433" s="195">
        <f t="shared" si="56"/>
        <v>0</v>
      </c>
      <c r="K433" s="196" t="str">
        <f t="shared" si="57"/>
        <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407</v>
      </c>
      <c r="D434" s="289"/>
      <c r="E434" s="289"/>
      <c r="F434" s="289"/>
      <c r="G434" s="289"/>
      <c r="H434" s="290"/>
      <c r="I434" s="314"/>
      <c r="J434" s="195">
        <f t="shared" si="56"/>
        <v>0</v>
      </c>
      <c r="K434" s="196" t="str">
        <f t="shared" si="57"/>
        <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408</v>
      </c>
      <c r="D435" s="289"/>
      <c r="E435" s="289"/>
      <c r="F435" s="289"/>
      <c r="G435" s="289"/>
      <c r="H435" s="290"/>
      <c r="I435" s="314"/>
      <c r="J435" s="195">
        <f t="shared" si="56"/>
        <v>0</v>
      </c>
      <c r="K435" s="196" t="str">
        <f t="shared" si="57"/>
        <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409</v>
      </c>
      <c r="D436" s="289"/>
      <c r="E436" s="289"/>
      <c r="F436" s="289"/>
      <c r="G436" s="289"/>
      <c r="H436" s="290"/>
      <c r="I436" s="314"/>
      <c r="J436" s="195">
        <f t="shared" si="56"/>
        <v>0</v>
      </c>
      <c r="K436" s="196" t="str">
        <f t="shared" si="57"/>
        <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410</v>
      </c>
      <c r="D437" s="289"/>
      <c r="E437" s="289"/>
      <c r="F437" s="289"/>
      <c r="G437" s="289"/>
      <c r="H437" s="290"/>
      <c r="I437" s="314"/>
      <c r="J437" s="195">
        <f t="shared" si="56"/>
        <v>0</v>
      </c>
      <c r="K437" s="196" t="str">
        <f t="shared" si="57"/>
        <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411</v>
      </c>
      <c r="D438" s="289"/>
      <c r="E438" s="289"/>
      <c r="F438" s="289"/>
      <c r="G438" s="289"/>
      <c r="H438" s="290"/>
      <c r="I438" s="314"/>
      <c r="J438" s="195">
        <f t="shared" si="56"/>
        <v>0</v>
      </c>
      <c r="K438" s="196" t="str">
        <f t="shared" si="57"/>
        <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412</v>
      </c>
      <c r="D439" s="289"/>
      <c r="E439" s="289"/>
      <c r="F439" s="289"/>
      <c r="G439" s="289"/>
      <c r="H439" s="290"/>
      <c r="I439" s="314"/>
      <c r="J439" s="195">
        <f t="shared" si="56"/>
        <v>0</v>
      </c>
      <c r="K439" s="196" t="str">
        <f t="shared" si="57"/>
        <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413</v>
      </c>
      <c r="D440" s="289"/>
      <c r="E440" s="289"/>
      <c r="F440" s="289"/>
      <c r="G440" s="289"/>
      <c r="H440" s="290"/>
      <c r="I440" s="314"/>
      <c r="J440" s="195">
        <f t="shared" si="56"/>
        <v>0</v>
      </c>
      <c r="K440" s="196" t="str">
        <f t="shared" si="57"/>
        <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414</v>
      </c>
      <c r="D441" s="289"/>
      <c r="E441" s="289"/>
      <c r="F441" s="289"/>
      <c r="G441" s="289"/>
      <c r="H441" s="290"/>
      <c r="I441" s="314"/>
      <c r="J441" s="195">
        <f t="shared" si="56"/>
        <v>0</v>
      </c>
      <c r="K441" s="196" t="str">
        <f t="shared" si="57"/>
        <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415</v>
      </c>
      <c r="D442" s="289"/>
      <c r="E442" s="289"/>
      <c r="F442" s="289"/>
      <c r="G442" s="289"/>
      <c r="H442" s="290"/>
      <c r="I442" s="314"/>
      <c r="J442" s="195">
        <f t="shared" si="56"/>
        <v>0</v>
      </c>
      <c r="K442" s="196" t="str">
        <f t="shared" si="57"/>
        <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416</v>
      </c>
      <c r="D443" s="289"/>
      <c r="E443" s="289"/>
      <c r="F443" s="289"/>
      <c r="G443" s="289"/>
      <c r="H443" s="290"/>
      <c r="I443" s="314"/>
      <c r="J443" s="195">
        <f t="shared" si="56"/>
        <v>706</v>
      </c>
      <c r="K443" s="196" t="str">
        <f t="shared" si="57"/>
        <v/>
      </c>
      <c r="L443" s="94">
        <v>0</v>
      </c>
      <c r="M443" s="259">
        <v>706</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417</v>
      </c>
      <c r="D444" s="289"/>
      <c r="E444" s="289"/>
      <c r="F444" s="289"/>
      <c r="G444" s="289"/>
      <c r="H444" s="290"/>
      <c r="I444" s="314"/>
      <c r="J444" s="195">
        <f t="shared" si="56"/>
        <v>0</v>
      </c>
      <c r="K444" s="196" t="str">
        <f t="shared" si="57"/>
        <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418</v>
      </c>
      <c r="D445" s="289"/>
      <c r="E445" s="289"/>
      <c r="F445" s="289"/>
      <c r="G445" s="289"/>
      <c r="H445" s="290"/>
      <c r="I445" s="314"/>
      <c r="J445" s="195">
        <f t="shared" si="56"/>
        <v>0</v>
      </c>
      <c r="K445" s="196" t="str">
        <f t="shared" si="57"/>
        <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419</v>
      </c>
      <c r="D446" s="289"/>
      <c r="E446" s="289"/>
      <c r="F446" s="289"/>
      <c r="G446" s="289"/>
      <c r="H446" s="290"/>
      <c r="I446" s="314"/>
      <c r="J446" s="195">
        <f t="shared" si="56"/>
        <v>0</v>
      </c>
      <c r="K446" s="196" t="str">
        <f t="shared" si="57"/>
        <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420</v>
      </c>
      <c r="D447" s="289"/>
      <c r="E447" s="289"/>
      <c r="F447" s="289"/>
      <c r="G447" s="289"/>
      <c r="H447" s="290"/>
      <c r="I447" s="314"/>
      <c r="J447" s="195">
        <f t="shared" si="56"/>
        <v>0</v>
      </c>
      <c r="K447" s="196" t="str">
        <f t="shared" si="57"/>
        <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123</v>
      </c>
      <c r="D448" s="289"/>
      <c r="E448" s="289"/>
      <c r="F448" s="289"/>
      <c r="G448" s="289"/>
      <c r="H448" s="290"/>
      <c r="I448" s="314"/>
      <c r="J448" s="195">
        <f t="shared" si="56"/>
        <v>1090</v>
      </c>
      <c r="K448" s="196" t="str">
        <f t="shared" si="57"/>
        <v/>
      </c>
      <c r="L448" s="94">
        <v>0</v>
      </c>
      <c r="M448" s="259">
        <v>0</v>
      </c>
      <c r="N448" s="259">
        <v>1090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421</v>
      </c>
      <c r="D449" s="289"/>
      <c r="E449" s="289"/>
      <c r="F449" s="289"/>
      <c r="G449" s="289"/>
      <c r="H449" s="290"/>
      <c r="I449" s="314"/>
      <c r="J449" s="195">
        <f t="shared" si="56"/>
        <v>0</v>
      </c>
      <c r="K449" s="196" t="str">
        <f t="shared" si="57"/>
        <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422</v>
      </c>
      <c r="D450" s="289"/>
      <c r="E450" s="289"/>
      <c r="F450" s="289"/>
      <c r="G450" s="289"/>
      <c r="H450" s="290"/>
      <c r="I450" s="314"/>
      <c r="J450" s="195">
        <f t="shared" si="56"/>
        <v>0</v>
      </c>
      <c r="K450" s="196" t="str">
        <f t="shared" si="57"/>
        <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423</v>
      </c>
      <c r="D451" s="289"/>
      <c r="E451" s="289"/>
      <c r="F451" s="289"/>
      <c r="G451" s="289"/>
      <c r="H451" s="290"/>
      <c r="I451" s="314"/>
      <c r="J451" s="195">
        <f t="shared" si="56"/>
        <v>0</v>
      </c>
      <c r="K451" s="196" t="str">
        <f t="shared" si="57"/>
        <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424</v>
      </c>
      <c r="D452" s="289"/>
      <c r="E452" s="289"/>
      <c r="F452" s="289"/>
      <c r="G452" s="289"/>
      <c r="H452" s="290"/>
      <c r="I452" s="314"/>
      <c r="J452" s="195">
        <f t="shared" si="56"/>
        <v>0</v>
      </c>
      <c r="K452" s="196" t="str">
        <f t="shared" si="57"/>
        <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425</v>
      </c>
      <c r="D453" s="289"/>
      <c r="E453" s="289"/>
      <c r="F453" s="289"/>
      <c r="G453" s="289"/>
      <c r="H453" s="290"/>
      <c r="I453" s="314"/>
      <c r="J453" s="195">
        <f t="shared" si="56"/>
        <v>0</v>
      </c>
      <c r="K453" s="196" t="str">
        <f t="shared" si="57"/>
        <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426</v>
      </c>
      <c r="D454" s="289"/>
      <c r="E454" s="289"/>
      <c r="F454" s="289"/>
      <c r="G454" s="289"/>
      <c r="H454" s="290"/>
      <c r="I454" s="314"/>
      <c r="J454" s="195">
        <f t="shared" si="56"/>
        <v>0</v>
      </c>
      <c r="K454" s="196" t="str">
        <f t="shared" si="57"/>
        <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427</v>
      </c>
      <c r="D455" s="289"/>
      <c r="E455" s="289"/>
      <c r="F455" s="289"/>
      <c r="G455" s="289"/>
      <c r="H455" s="290"/>
      <c r="I455" s="314"/>
      <c r="J455" s="195">
        <f t="shared" si="56"/>
        <v>0</v>
      </c>
      <c r="K455" s="196" t="str">
        <f t="shared" si="57"/>
        <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428</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429</v>
      </c>
      <c r="D457" s="289"/>
      <c r="E457" s="289"/>
      <c r="F457" s="289"/>
      <c r="G457" s="289"/>
      <c r="H457" s="290"/>
      <c r="I457" s="314"/>
      <c r="J457" s="195">
        <f t="shared" si="58"/>
        <v>0</v>
      </c>
      <c r="K457" s="196" t="str">
        <f t="shared" si="59"/>
        <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430</v>
      </c>
      <c r="D458" s="289"/>
      <c r="E458" s="289"/>
      <c r="F458" s="289"/>
      <c r="G458" s="289"/>
      <c r="H458" s="290"/>
      <c r="I458" s="314"/>
      <c r="J458" s="195">
        <f t="shared" si="58"/>
        <v>0</v>
      </c>
      <c r="K458" s="196" t="str">
        <f t="shared" si="59"/>
        <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431</v>
      </c>
      <c r="D459" s="289"/>
      <c r="E459" s="289"/>
      <c r="F459" s="289"/>
      <c r="G459" s="289"/>
      <c r="H459" s="290"/>
      <c r="I459" s="314"/>
      <c r="J459" s="195">
        <f t="shared" si="58"/>
        <v>0</v>
      </c>
      <c r="K459" s="196" t="str">
        <f t="shared" si="59"/>
        <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432</v>
      </c>
      <c r="D460" s="289"/>
      <c r="E460" s="289"/>
      <c r="F460" s="289"/>
      <c r="G460" s="289"/>
      <c r="H460" s="290"/>
      <c r="I460" s="314"/>
      <c r="J460" s="195">
        <f t="shared" si="58"/>
        <v>0</v>
      </c>
      <c r="K460" s="196" t="str">
        <f t="shared" si="59"/>
        <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433</v>
      </c>
      <c r="D461" s="289"/>
      <c r="E461" s="289"/>
      <c r="F461" s="289"/>
      <c r="G461" s="289"/>
      <c r="H461" s="290"/>
      <c r="I461" s="314"/>
      <c r="J461" s="195">
        <f t="shared" si="58"/>
        <v>0</v>
      </c>
      <c r="K461" s="196" t="str">
        <f t="shared" si="59"/>
        <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434</v>
      </c>
      <c r="D462" s="289"/>
      <c r="E462" s="289"/>
      <c r="F462" s="289"/>
      <c r="G462" s="289"/>
      <c r="H462" s="290"/>
      <c r="I462" s="314"/>
      <c r="J462" s="195">
        <f t="shared" si="58"/>
        <v>0</v>
      </c>
      <c r="K462" s="196" t="str">
        <f t="shared" si="59"/>
        <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435</v>
      </c>
      <c r="D463" s="289"/>
      <c r="E463" s="289"/>
      <c r="F463" s="289"/>
      <c r="G463" s="289"/>
      <c r="H463" s="290"/>
      <c r="I463" s="314"/>
      <c r="J463" s="195">
        <f t="shared" si="58"/>
        <v>0</v>
      </c>
      <c r="K463" s="196" t="str">
        <f t="shared" si="59"/>
        <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436</v>
      </c>
      <c r="D464" s="289"/>
      <c r="E464" s="289"/>
      <c r="F464" s="289"/>
      <c r="G464" s="289"/>
      <c r="H464" s="290"/>
      <c r="I464" s="314"/>
      <c r="J464" s="195">
        <f t="shared" si="58"/>
        <v>0</v>
      </c>
      <c r="K464" s="196" t="str">
        <f t="shared" si="59"/>
        <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437</v>
      </c>
      <c r="D465" s="289"/>
      <c r="E465" s="289"/>
      <c r="F465" s="289"/>
      <c r="G465" s="289"/>
      <c r="H465" s="290"/>
      <c r="I465" s="314"/>
      <c r="J465" s="195">
        <f t="shared" si="58"/>
        <v>0</v>
      </c>
      <c r="K465" s="196" t="str">
        <f t="shared" si="59"/>
        <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438</v>
      </c>
      <c r="D466" s="289"/>
      <c r="E466" s="289"/>
      <c r="F466" s="289"/>
      <c r="G466" s="289"/>
      <c r="H466" s="290"/>
      <c r="I466" s="314"/>
      <c r="J466" s="195">
        <f t="shared" si="58"/>
        <v>0</v>
      </c>
      <c r="K466" s="196" t="str">
        <f t="shared" si="59"/>
        <v/>
      </c>
      <c r="L466" s="94">
        <v>0</v>
      </c>
      <c r="M466" s="259">
        <v>0</v>
      </c>
      <c r="N466" s="259">
        <v>0</v>
      </c>
      <c r="O466" s="259">
        <v>0</v>
      </c>
      <c r="P466" s="259">
        <v>0</v>
      </c>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439</v>
      </c>
      <c r="D467" s="289"/>
      <c r="E467" s="289"/>
      <c r="F467" s="289"/>
      <c r="G467" s="289"/>
      <c r="H467" s="290"/>
      <c r="I467" s="315"/>
      <c r="J467" s="195">
        <f t="shared" si="58"/>
        <v>0</v>
      </c>
      <c r="K467" s="196" t="str">
        <f t="shared" si="59"/>
        <v/>
      </c>
      <c r="L467" s="94">
        <v>0</v>
      </c>
      <c r="M467" s="259">
        <v>0</v>
      </c>
      <c r="N467" s="259">
        <v>0</v>
      </c>
      <c r="O467" s="259">
        <v>0</v>
      </c>
      <c r="P467" s="259">
        <v>0</v>
      </c>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440</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77</v>
      </c>
      <c r="K473" s="136"/>
      <c r="L473" s="245" t="str">
        <f t="shared" ref="L473:AQ473" si="60">IF(ISBLANK(L$390),"",L$390)</f>
        <v>3階南病棟</v>
      </c>
      <c r="M473" s="249" t="str">
        <f t="shared" si="60"/>
        <v>4階南病棟</v>
      </c>
      <c r="N473" s="247" t="str">
        <f t="shared" si="60"/>
        <v>4階北病棟</v>
      </c>
      <c r="O473" s="247" t="str">
        <f t="shared" si="60"/>
        <v>5階南病棟</v>
      </c>
      <c r="P473" s="247" t="str">
        <f t="shared" si="60"/>
        <v>5階北病棟</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78</v>
      </c>
      <c r="J474" s="57"/>
      <c r="K474" s="137"/>
      <c r="L474" s="59" t="str">
        <f t="shared" ref="L474:AQ474" si="62">IF(ISBLANK(L$391),"",L$391)</f>
        <v>-</v>
      </c>
      <c r="M474" s="250" t="str">
        <f t="shared" si="62"/>
        <v>-</v>
      </c>
      <c r="N474" s="59" t="str">
        <f t="shared" si="62"/>
        <v>-</v>
      </c>
      <c r="O474" s="59" t="str">
        <f t="shared" si="62"/>
        <v>-</v>
      </c>
      <c r="P474" s="59" t="str">
        <f t="shared" si="62"/>
        <v>-</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441</v>
      </c>
      <c r="B475" s="1"/>
      <c r="C475" s="291" t="s">
        <v>442</v>
      </c>
      <c r="D475" s="303"/>
      <c r="E475" s="303"/>
      <c r="F475" s="303"/>
      <c r="G475" s="303"/>
      <c r="H475" s="292"/>
      <c r="I475" s="313" t="s">
        <v>443</v>
      </c>
      <c r="J475" s="93">
        <f>IF(SUM(L475:BS475)=0,IF(COUNTIF(L475:BS475,"未確認")&gt;0,"未確認",IF(COUNTIF(L475:BS475,"~*")&gt;0,"*",SUM(L475:BS475))),SUM(L475:BS475))</f>
        <v>834</v>
      </c>
      <c r="K475" s="152" t="str">
        <f t="shared" ref="K475:K482" si="64">IF(OR(COUNTIF(L475:BS475,"未確認")&gt;0,COUNTIF(L475:BS475,"*")&gt;0),"※","")</f>
        <v>※</v>
      </c>
      <c r="L475" s="94">
        <v>343</v>
      </c>
      <c r="M475" s="259" t="s">
        <v>365</v>
      </c>
      <c r="N475" s="259" t="s">
        <v>365</v>
      </c>
      <c r="O475" s="259" t="s">
        <v>365</v>
      </c>
      <c r="P475" s="259">
        <v>491</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444</v>
      </c>
      <c r="B476" s="1"/>
      <c r="C476" s="153"/>
      <c r="D476" s="379" t="s">
        <v>445</v>
      </c>
      <c r="E476" s="277" t="s">
        <v>446</v>
      </c>
      <c r="F476" s="278"/>
      <c r="G476" s="278"/>
      <c r="H476" s="279"/>
      <c r="I476" s="318"/>
      <c r="J476" s="93" t="str">
        <f t="shared" ref="J476:J503" si="65">IF(SUM(L476:BS476)=0,IF(COUNTIF(L476:BS476,"未確認")&gt;0,"未確認",IF(COUNTIF(L476:BS476,"~*")&gt;0,"*",SUM(L476:BS476))),SUM(L476:BS476))</f>
        <v>*</v>
      </c>
      <c r="K476" s="152" t="str">
        <f t="shared" si="64"/>
        <v>※</v>
      </c>
      <c r="L476" s="94" t="s">
        <v>365</v>
      </c>
      <c r="M476" s="259">
        <v>0</v>
      </c>
      <c r="N476" s="259" t="s">
        <v>365</v>
      </c>
      <c r="O476" s="259">
        <v>0</v>
      </c>
      <c r="P476" s="259" t="s">
        <v>365</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447</v>
      </c>
      <c r="B477" s="1"/>
      <c r="C477" s="153"/>
      <c r="D477" s="380"/>
      <c r="E477" s="277" t="s">
        <v>448</v>
      </c>
      <c r="F477" s="278"/>
      <c r="G477" s="278"/>
      <c r="H477" s="279"/>
      <c r="I477" s="318"/>
      <c r="J477" s="93" t="str">
        <f t="shared" si="65"/>
        <v>*</v>
      </c>
      <c r="K477" s="152" t="str">
        <f t="shared" si="64"/>
        <v>※</v>
      </c>
      <c r="L477" s="94" t="s">
        <v>365</v>
      </c>
      <c r="M477" s="259" t="s">
        <v>365</v>
      </c>
      <c r="N477" s="259" t="s">
        <v>365</v>
      </c>
      <c r="O477" s="259" t="s">
        <v>365</v>
      </c>
      <c r="P477" s="259" t="s">
        <v>365</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449</v>
      </c>
      <c r="B478" s="1"/>
      <c r="C478" s="153"/>
      <c r="D478" s="380"/>
      <c r="E478" s="277" t="s">
        <v>450</v>
      </c>
      <c r="F478" s="278"/>
      <c r="G478" s="278"/>
      <c r="H478" s="279"/>
      <c r="I478" s="318"/>
      <c r="J478" s="93" t="str">
        <f t="shared" si="65"/>
        <v>*</v>
      </c>
      <c r="K478" s="152" t="str">
        <f t="shared" si="64"/>
        <v>※</v>
      </c>
      <c r="L478" s="94" t="s">
        <v>365</v>
      </c>
      <c r="M478" s="259">
        <v>0</v>
      </c>
      <c r="N478" s="259" t="s">
        <v>365</v>
      </c>
      <c r="O478" s="259">
        <v>0</v>
      </c>
      <c r="P478" s="259" t="s">
        <v>365</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451</v>
      </c>
      <c r="B479" s="1"/>
      <c r="C479" s="153"/>
      <c r="D479" s="380"/>
      <c r="E479" s="277" t="s">
        <v>452</v>
      </c>
      <c r="F479" s="278"/>
      <c r="G479" s="278"/>
      <c r="H479" s="279"/>
      <c r="I479" s="318"/>
      <c r="J479" s="93">
        <f t="shared" si="65"/>
        <v>0</v>
      </c>
      <c r="K479" s="152" t="str">
        <f t="shared" si="64"/>
        <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453</v>
      </c>
      <c r="B480" s="1"/>
      <c r="C480" s="153"/>
      <c r="D480" s="380"/>
      <c r="E480" s="277" t="s">
        <v>454</v>
      </c>
      <c r="F480" s="278"/>
      <c r="G480" s="278"/>
      <c r="H480" s="279"/>
      <c r="I480" s="318"/>
      <c r="J480" s="93" t="str">
        <f t="shared" si="65"/>
        <v>*</v>
      </c>
      <c r="K480" s="152" t="str">
        <f t="shared" si="64"/>
        <v>※</v>
      </c>
      <c r="L480" s="94">
        <v>0</v>
      </c>
      <c r="M480" s="259">
        <v>0</v>
      </c>
      <c r="N480" s="259" t="s">
        <v>365</v>
      </c>
      <c r="O480" s="259">
        <v>0</v>
      </c>
      <c r="P480" s="259" t="s">
        <v>365</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455</v>
      </c>
      <c r="B481" s="1"/>
      <c r="C481" s="153"/>
      <c r="D481" s="380"/>
      <c r="E481" s="277" t="s">
        <v>456</v>
      </c>
      <c r="F481" s="278"/>
      <c r="G481" s="278"/>
      <c r="H481" s="279"/>
      <c r="I481" s="318"/>
      <c r="J481" s="93">
        <f t="shared" si="65"/>
        <v>0</v>
      </c>
      <c r="K481" s="152" t="str">
        <f t="shared" si="64"/>
        <v/>
      </c>
      <c r="L481" s="94">
        <v>0</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457</v>
      </c>
      <c r="B482" s="1"/>
      <c r="C482" s="153"/>
      <c r="D482" s="380"/>
      <c r="E482" s="277" t="s">
        <v>458</v>
      </c>
      <c r="F482" s="278"/>
      <c r="G482" s="278"/>
      <c r="H482" s="279"/>
      <c r="I482" s="318"/>
      <c r="J482" s="93" t="str">
        <f t="shared" si="65"/>
        <v>*</v>
      </c>
      <c r="K482" s="152" t="str">
        <f t="shared" si="64"/>
        <v>※</v>
      </c>
      <c r="L482" s="94">
        <v>0</v>
      </c>
      <c r="M482" s="259">
        <v>0</v>
      </c>
      <c r="N482" s="259">
        <v>0</v>
      </c>
      <c r="O482" s="259" t="s">
        <v>365</v>
      </c>
      <c r="P482" s="259" t="s">
        <v>365</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459</v>
      </c>
      <c r="B483" s="1"/>
      <c r="C483" s="153"/>
      <c r="D483" s="380"/>
      <c r="E483" s="277" t="s">
        <v>460</v>
      </c>
      <c r="F483" s="278"/>
      <c r="G483" s="278"/>
      <c r="H483" s="279"/>
      <c r="I483" s="318"/>
      <c r="J483" s="93" t="str">
        <f t="shared" si="65"/>
        <v>*</v>
      </c>
      <c r="K483" s="152" t="str">
        <f>IF(OR(COUNTIF(L483:BS483,"未確認")&gt;0,COUNTIF(L483:BS483,"*")&gt;0),"※","")</f>
        <v>※</v>
      </c>
      <c r="L483" s="94" t="s">
        <v>365</v>
      </c>
      <c r="M483" s="259">
        <v>0</v>
      </c>
      <c r="N483" s="259">
        <v>0</v>
      </c>
      <c r="O483" s="259" t="s">
        <v>365</v>
      </c>
      <c r="P483" s="259" t="s">
        <v>365</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461</v>
      </c>
      <c r="B484" s="1"/>
      <c r="C484" s="153"/>
      <c r="D484" s="380"/>
      <c r="E484" s="277" t="s">
        <v>462</v>
      </c>
      <c r="F484" s="278"/>
      <c r="G484" s="278"/>
      <c r="H484" s="279"/>
      <c r="I484" s="318"/>
      <c r="J484" s="93">
        <f t="shared" si="65"/>
        <v>302</v>
      </c>
      <c r="K484" s="152" t="str">
        <f t="shared" ref="K484:K503" si="66">IF(OR(COUNTIF(L484:BS484,"未確認")&gt;0,COUNTIF(L484:BS484,"*")&gt;0),"※","")</f>
        <v>※</v>
      </c>
      <c r="L484" s="94" t="s">
        <v>365</v>
      </c>
      <c r="M484" s="259" t="s">
        <v>365</v>
      </c>
      <c r="N484" s="259" t="s">
        <v>365</v>
      </c>
      <c r="O484" s="259" t="s">
        <v>365</v>
      </c>
      <c r="P484" s="259">
        <v>302</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463</v>
      </c>
      <c r="B485" s="1"/>
      <c r="C485" s="153"/>
      <c r="D485" s="380"/>
      <c r="E485" s="277" t="s">
        <v>464</v>
      </c>
      <c r="F485" s="278"/>
      <c r="G485" s="278"/>
      <c r="H485" s="279"/>
      <c r="I485" s="318"/>
      <c r="J485" s="93" t="str">
        <f t="shared" si="65"/>
        <v>*</v>
      </c>
      <c r="K485" s="152" t="str">
        <f t="shared" si="66"/>
        <v>※</v>
      </c>
      <c r="L485" s="94" t="s">
        <v>365</v>
      </c>
      <c r="M485" s="259">
        <v>0</v>
      </c>
      <c r="N485" s="259" t="s">
        <v>365</v>
      </c>
      <c r="O485" s="259">
        <v>0</v>
      </c>
      <c r="P485" s="259" t="s">
        <v>365</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465</v>
      </c>
      <c r="B486" s="1"/>
      <c r="C486" s="153"/>
      <c r="D486" s="380"/>
      <c r="E486" s="277" t="s">
        <v>466</v>
      </c>
      <c r="F486" s="278"/>
      <c r="G486" s="278"/>
      <c r="H486" s="279"/>
      <c r="I486" s="318"/>
      <c r="J486" s="93" t="str">
        <f t="shared" si="65"/>
        <v>*</v>
      </c>
      <c r="K486" s="152" t="str">
        <f t="shared" si="66"/>
        <v>※</v>
      </c>
      <c r="L486" s="94" t="s">
        <v>365</v>
      </c>
      <c r="M486" s="259">
        <v>0</v>
      </c>
      <c r="N486" s="259">
        <v>0</v>
      </c>
      <c r="O486" s="259">
        <v>0</v>
      </c>
      <c r="P486" s="259" t="s">
        <v>365</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467</v>
      </c>
      <c r="B487" s="1"/>
      <c r="C487" s="153"/>
      <c r="D487" s="353"/>
      <c r="E487" s="277" t="s">
        <v>468</v>
      </c>
      <c r="F487" s="278"/>
      <c r="G487" s="278"/>
      <c r="H487" s="279"/>
      <c r="I487" s="319"/>
      <c r="J487" s="93">
        <f t="shared" si="65"/>
        <v>0</v>
      </c>
      <c r="K487" s="152" t="str">
        <f t="shared" si="66"/>
        <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469</v>
      </c>
      <c r="B488" s="118"/>
      <c r="C488" s="291" t="s">
        <v>470</v>
      </c>
      <c r="D488" s="303"/>
      <c r="E488" s="303"/>
      <c r="F488" s="303"/>
      <c r="G488" s="303"/>
      <c r="H488" s="292"/>
      <c r="I488" s="313" t="s">
        <v>471</v>
      </c>
      <c r="J488" s="93">
        <f>IF(SUM(L488:BS488)=0,IF(COUNTIF(L488:BS488,"未確認")&gt;0,"未確認",IF(COUNTIF(L488:BS488,"~*")&gt;0,"*",SUM(L488:BS488))),SUM(L488:BS488))</f>
        <v>233</v>
      </c>
      <c r="K488" s="152" t="str">
        <f t="shared" si="66"/>
        <v>※</v>
      </c>
      <c r="L488" s="94" t="s">
        <v>365</v>
      </c>
      <c r="M488" s="259" t="s">
        <v>365</v>
      </c>
      <c r="N488" s="259" t="s">
        <v>365</v>
      </c>
      <c r="O488" s="259">
        <v>0</v>
      </c>
      <c r="P488" s="259">
        <v>233</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472</v>
      </c>
      <c r="B489" s="1"/>
      <c r="C489" s="153"/>
      <c r="D489" s="379" t="s">
        <v>445</v>
      </c>
      <c r="E489" s="277" t="s">
        <v>446</v>
      </c>
      <c r="F489" s="278"/>
      <c r="G489" s="278"/>
      <c r="H489" s="279"/>
      <c r="I489" s="318"/>
      <c r="J489" s="93" t="str">
        <f t="shared" si="65"/>
        <v>*</v>
      </c>
      <c r="K489" s="152" t="str">
        <f t="shared" si="66"/>
        <v>※</v>
      </c>
      <c r="L489" s="94" t="s">
        <v>365</v>
      </c>
      <c r="M489" s="259">
        <v>0</v>
      </c>
      <c r="N489" s="259">
        <v>0</v>
      </c>
      <c r="O489" s="259">
        <v>0</v>
      </c>
      <c r="P489" s="259" t="s">
        <v>365</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473</v>
      </c>
      <c r="B490" s="1"/>
      <c r="C490" s="153"/>
      <c r="D490" s="380"/>
      <c r="E490" s="277" t="s">
        <v>448</v>
      </c>
      <c r="F490" s="278"/>
      <c r="G490" s="278"/>
      <c r="H490" s="279"/>
      <c r="I490" s="318"/>
      <c r="J490" s="93" t="str">
        <f t="shared" si="65"/>
        <v>*</v>
      </c>
      <c r="K490" s="152" t="str">
        <f t="shared" si="66"/>
        <v>※</v>
      </c>
      <c r="L490" s="94" t="s">
        <v>365</v>
      </c>
      <c r="M490" s="259" t="s">
        <v>365</v>
      </c>
      <c r="N490" s="259" t="s">
        <v>365</v>
      </c>
      <c r="O490" s="259">
        <v>0</v>
      </c>
      <c r="P490" s="259" t="s">
        <v>365</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474</v>
      </c>
      <c r="B491" s="1"/>
      <c r="C491" s="153"/>
      <c r="D491" s="380"/>
      <c r="E491" s="277" t="s">
        <v>450</v>
      </c>
      <c r="F491" s="278"/>
      <c r="G491" s="278"/>
      <c r="H491" s="279"/>
      <c r="I491" s="318"/>
      <c r="J491" s="93" t="str">
        <f t="shared" si="65"/>
        <v>*</v>
      </c>
      <c r="K491" s="152" t="str">
        <f t="shared" si="66"/>
        <v>※</v>
      </c>
      <c r="L491" s="94" t="s">
        <v>365</v>
      </c>
      <c r="M491" s="259">
        <v>0</v>
      </c>
      <c r="N491" s="259">
        <v>0</v>
      </c>
      <c r="O491" s="259">
        <v>0</v>
      </c>
      <c r="P491" s="259" t="s">
        <v>365</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475</v>
      </c>
      <c r="B492" s="1"/>
      <c r="C492" s="153"/>
      <c r="D492" s="380"/>
      <c r="E492" s="277" t="s">
        <v>452</v>
      </c>
      <c r="F492" s="278"/>
      <c r="G492" s="278"/>
      <c r="H492" s="279"/>
      <c r="I492" s="318"/>
      <c r="J492" s="93">
        <f t="shared" si="65"/>
        <v>0</v>
      </c>
      <c r="K492" s="152" t="str">
        <f t="shared" si="66"/>
        <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476</v>
      </c>
      <c r="B493" s="1"/>
      <c r="C493" s="153"/>
      <c r="D493" s="380"/>
      <c r="E493" s="277" t="s">
        <v>454</v>
      </c>
      <c r="F493" s="278"/>
      <c r="G493" s="278"/>
      <c r="H493" s="279"/>
      <c r="I493" s="318"/>
      <c r="J493" s="93">
        <f t="shared" si="65"/>
        <v>0</v>
      </c>
      <c r="K493" s="152" t="str">
        <f t="shared" si="66"/>
        <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477</v>
      </c>
      <c r="B494" s="1"/>
      <c r="C494" s="153"/>
      <c r="D494" s="380"/>
      <c r="E494" s="277" t="s">
        <v>456</v>
      </c>
      <c r="F494" s="278"/>
      <c r="G494" s="278"/>
      <c r="H494" s="279"/>
      <c r="I494" s="318"/>
      <c r="J494" s="93">
        <f t="shared" si="65"/>
        <v>0</v>
      </c>
      <c r="K494" s="152" t="str">
        <f t="shared" si="66"/>
        <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478</v>
      </c>
      <c r="B495" s="1"/>
      <c r="C495" s="153"/>
      <c r="D495" s="380"/>
      <c r="E495" s="277" t="s">
        <v>458</v>
      </c>
      <c r="F495" s="278"/>
      <c r="G495" s="278"/>
      <c r="H495" s="279"/>
      <c r="I495" s="318"/>
      <c r="J495" s="93" t="str">
        <f t="shared" si="65"/>
        <v>*</v>
      </c>
      <c r="K495" s="152" t="str">
        <f t="shared" si="66"/>
        <v>※</v>
      </c>
      <c r="L495" s="94">
        <v>0</v>
      </c>
      <c r="M495" s="259">
        <v>0</v>
      </c>
      <c r="N495" s="259">
        <v>0</v>
      </c>
      <c r="O495" s="259">
        <v>0</v>
      </c>
      <c r="P495" s="259" t="s">
        <v>365</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479</v>
      </c>
      <c r="B496" s="1"/>
      <c r="C496" s="153"/>
      <c r="D496" s="380"/>
      <c r="E496" s="277" t="s">
        <v>460</v>
      </c>
      <c r="F496" s="278"/>
      <c r="G496" s="278"/>
      <c r="H496" s="279"/>
      <c r="I496" s="318"/>
      <c r="J496" s="93">
        <f t="shared" si="65"/>
        <v>0</v>
      </c>
      <c r="K496" s="152" t="str">
        <f t="shared" si="66"/>
        <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480</v>
      </c>
      <c r="B497" s="1"/>
      <c r="C497" s="153"/>
      <c r="D497" s="380"/>
      <c r="E497" s="277" t="s">
        <v>462</v>
      </c>
      <c r="F497" s="278"/>
      <c r="G497" s="278"/>
      <c r="H497" s="279"/>
      <c r="I497" s="318"/>
      <c r="J497" s="93" t="str">
        <f t="shared" si="65"/>
        <v>*</v>
      </c>
      <c r="K497" s="152" t="str">
        <f t="shared" si="66"/>
        <v>※</v>
      </c>
      <c r="L497" s="94" t="s">
        <v>365</v>
      </c>
      <c r="M497" s="259">
        <v>0</v>
      </c>
      <c r="N497" s="259">
        <v>0</v>
      </c>
      <c r="O497" s="259">
        <v>0</v>
      </c>
      <c r="P497" s="259" t="s">
        <v>365</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481</v>
      </c>
      <c r="B498" s="1"/>
      <c r="C498" s="153"/>
      <c r="D498" s="380"/>
      <c r="E498" s="277" t="s">
        <v>464</v>
      </c>
      <c r="F498" s="278"/>
      <c r="G498" s="278"/>
      <c r="H498" s="279"/>
      <c r="I498" s="318"/>
      <c r="J498" s="93" t="str">
        <f t="shared" si="65"/>
        <v>*</v>
      </c>
      <c r="K498" s="152" t="str">
        <f t="shared" si="66"/>
        <v>※</v>
      </c>
      <c r="L498" s="94">
        <v>0</v>
      </c>
      <c r="M498" s="259">
        <v>0</v>
      </c>
      <c r="N498" s="259">
        <v>0</v>
      </c>
      <c r="O498" s="259">
        <v>0</v>
      </c>
      <c r="P498" s="259" t="s">
        <v>365</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482</v>
      </c>
      <c r="B499" s="1"/>
      <c r="C499" s="153"/>
      <c r="D499" s="380"/>
      <c r="E499" s="277" t="s">
        <v>466</v>
      </c>
      <c r="F499" s="278"/>
      <c r="G499" s="278"/>
      <c r="H499" s="279"/>
      <c r="I499" s="318"/>
      <c r="J499" s="93" t="str">
        <f t="shared" si="65"/>
        <v>*</v>
      </c>
      <c r="K499" s="152" t="str">
        <f t="shared" si="66"/>
        <v>※</v>
      </c>
      <c r="L499" s="94" t="s">
        <v>365</v>
      </c>
      <c r="M499" s="259">
        <v>0</v>
      </c>
      <c r="N499" s="259">
        <v>0</v>
      </c>
      <c r="O499" s="259">
        <v>0</v>
      </c>
      <c r="P499" s="259" t="s">
        <v>365</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483</v>
      </c>
      <c r="B500" s="1"/>
      <c r="C500" s="153"/>
      <c r="D500" s="353"/>
      <c r="E500" s="277" t="s">
        <v>468</v>
      </c>
      <c r="F500" s="278"/>
      <c r="G500" s="278"/>
      <c r="H500" s="279"/>
      <c r="I500" s="319"/>
      <c r="J500" s="93">
        <f t="shared" si="65"/>
        <v>0</v>
      </c>
      <c r="K500" s="152" t="str">
        <f t="shared" si="66"/>
        <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484</v>
      </c>
      <c r="B501" s="118"/>
      <c r="C501" s="277" t="s">
        <v>485</v>
      </c>
      <c r="D501" s="278"/>
      <c r="E501" s="278"/>
      <c r="F501" s="278"/>
      <c r="G501" s="278"/>
      <c r="H501" s="279"/>
      <c r="I501" s="98" t="s">
        <v>486</v>
      </c>
      <c r="J501" s="93">
        <f t="shared" si="65"/>
        <v>0</v>
      </c>
      <c r="K501" s="152" t="str">
        <f t="shared" si="66"/>
        <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487</v>
      </c>
      <c r="B502" s="118"/>
      <c r="C502" s="277" t="s">
        <v>488</v>
      </c>
      <c r="D502" s="278"/>
      <c r="E502" s="278"/>
      <c r="F502" s="278"/>
      <c r="G502" s="278"/>
      <c r="H502" s="279"/>
      <c r="I502" s="98" t="s">
        <v>489</v>
      </c>
      <c r="J502" s="93">
        <f t="shared" si="65"/>
        <v>0</v>
      </c>
      <c r="K502" s="152" t="str">
        <f t="shared" si="66"/>
        <v/>
      </c>
      <c r="L502" s="94">
        <v>0</v>
      </c>
      <c r="M502" s="259">
        <v>0</v>
      </c>
      <c r="N502" s="259">
        <v>0</v>
      </c>
      <c r="O502" s="259">
        <v>0</v>
      </c>
      <c r="P502" s="259">
        <v>0</v>
      </c>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490</v>
      </c>
      <c r="B503" s="118"/>
      <c r="C503" s="277" t="s">
        <v>491</v>
      </c>
      <c r="D503" s="278"/>
      <c r="E503" s="278"/>
      <c r="F503" s="278"/>
      <c r="G503" s="278"/>
      <c r="H503" s="279"/>
      <c r="I503" s="98" t="s">
        <v>492</v>
      </c>
      <c r="J503" s="93" t="str">
        <f t="shared" si="65"/>
        <v>*</v>
      </c>
      <c r="K503" s="152" t="str">
        <f t="shared" si="66"/>
        <v>※</v>
      </c>
      <c r="L503" s="94" t="s">
        <v>365</v>
      </c>
      <c r="M503" s="259">
        <v>0</v>
      </c>
      <c r="N503" s="259">
        <v>0</v>
      </c>
      <c r="O503" s="259">
        <v>0</v>
      </c>
      <c r="P503" s="259" t="s">
        <v>365</v>
      </c>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493</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494</v>
      </c>
      <c r="D509" s="3"/>
      <c r="E509" s="3"/>
      <c r="F509" s="3"/>
      <c r="G509" s="3"/>
      <c r="H509" s="214"/>
      <c r="I509" s="214"/>
      <c r="J509" s="63" t="s">
        <v>77</v>
      </c>
      <c r="K509" s="136"/>
      <c r="L509" s="245" t="str">
        <f t="shared" ref="L509:AQ509" si="67">IF(ISBLANK(L$390),"",L$390)</f>
        <v>3階南病棟</v>
      </c>
      <c r="M509" s="249" t="str">
        <f t="shared" si="67"/>
        <v>4階南病棟</v>
      </c>
      <c r="N509" s="247" t="str">
        <f t="shared" si="67"/>
        <v>4階北病棟</v>
      </c>
      <c r="O509" s="247" t="str">
        <f t="shared" si="67"/>
        <v>5階南病棟</v>
      </c>
      <c r="P509" s="247" t="str">
        <f t="shared" si="67"/>
        <v>5階北病棟</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78</v>
      </c>
      <c r="J510" s="57"/>
      <c r="K510" s="137"/>
      <c r="L510" s="59" t="str">
        <f t="shared" ref="L510:AQ510" si="69">IF(ISBLANK(L$391),"",L$391)</f>
        <v>-</v>
      </c>
      <c r="M510" s="250" t="str">
        <f t="shared" si="69"/>
        <v>-</v>
      </c>
      <c r="N510" s="59" t="str">
        <f t="shared" si="69"/>
        <v>-</v>
      </c>
      <c r="O510" s="59" t="str">
        <f t="shared" si="69"/>
        <v>-</v>
      </c>
      <c r="P510" s="59" t="str">
        <f t="shared" si="69"/>
        <v>-</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495</v>
      </c>
      <c r="B511" s="1"/>
      <c r="C511" s="277" t="s">
        <v>496</v>
      </c>
      <c r="D511" s="278"/>
      <c r="E511" s="278"/>
      <c r="F511" s="278"/>
      <c r="G511" s="278"/>
      <c r="H511" s="279"/>
      <c r="I511" s="100" t="s">
        <v>497</v>
      </c>
      <c r="J511" s="93" t="str">
        <f>IF(SUM(L511:BS511)=0,IF(COUNTIF(L511:BS511,"未確認")&gt;0,"未確認",IF(COUNTIF(L511:BS511,"~*")&gt;0,"*",SUM(L511:BS511))),SUM(L511:BS511))</f>
        <v>*</v>
      </c>
      <c r="K511" s="152" t="str">
        <f t="shared" ref="K511:K518" si="71">IF(OR(COUNTIF(L511:BS511,"未確認")&gt;0,COUNTIF(L511:BS511,"*")&gt;0),"※","")</f>
        <v>※</v>
      </c>
      <c r="L511" s="94">
        <v>0</v>
      </c>
      <c r="M511" s="259">
        <v>0</v>
      </c>
      <c r="N511" s="259">
        <v>0</v>
      </c>
      <c r="O511" s="259" t="s">
        <v>365</v>
      </c>
      <c r="P511" s="259" t="s">
        <v>365</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498</v>
      </c>
      <c r="B512" s="155"/>
      <c r="C512" s="277" t="s">
        <v>499</v>
      </c>
      <c r="D512" s="278"/>
      <c r="E512" s="278"/>
      <c r="F512" s="278"/>
      <c r="G512" s="278"/>
      <c r="H512" s="279"/>
      <c r="I512" s="98" t="s">
        <v>500</v>
      </c>
      <c r="J512" s="93">
        <f t="shared" ref="J512:J518" si="72">IF(SUM(L512:BS512)=0,IF(COUNTIF(L512:BS512,"未確認")&gt;0,"未確認",IF(COUNTIF(L512:BS512,"~*")&gt;0,"*",SUM(L512:BS512))),SUM(L512:BS512))</f>
        <v>436</v>
      </c>
      <c r="K512" s="152" t="str">
        <f t="shared" si="71"/>
        <v>※</v>
      </c>
      <c r="L512" s="94">
        <v>189</v>
      </c>
      <c r="M512" s="259" t="s">
        <v>365</v>
      </c>
      <c r="N512" s="259" t="s">
        <v>365</v>
      </c>
      <c r="O512" s="259" t="s">
        <v>365</v>
      </c>
      <c r="P512" s="259">
        <v>247</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501</v>
      </c>
      <c r="B513" s="155"/>
      <c r="C513" s="277" t="s">
        <v>502</v>
      </c>
      <c r="D513" s="278"/>
      <c r="E513" s="278"/>
      <c r="F513" s="278"/>
      <c r="G513" s="278"/>
      <c r="H513" s="279"/>
      <c r="I513" s="98" t="s">
        <v>503</v>
      </c>
      <c r="J513" s="93">
        <f t="shared" si="72"/>
        <v>0</v>
      </c>
      <c r="K513" s="152" t="str">
        <f t="shared" si="71"/>
        <v/>
      </c>
      <c r="L513" s="94">
        <v>0</v>
      </c>
      <c r="M513" s="259">
        <v>0</v>
      </c>
      <c r="N513" s="259">
        <v>0</v>
      </c>
      <c r="O513" s="259">
        <v>0</v>
      </c>
      <c r="P513" s="259">
        <v>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504</v>
      </c>
      <c r="B514" s="155"/>
      <c r="C514" s="277" t="s">
        <v>505</v>
      </c>
      <c r="D514" s="278"/>
      <c r="E514" s="278"/>
      <c r="F514" s="278"/>
      <c r="G514" s="278"/>
      <c r="H514" s="279"/>
      <c r="I514" s="98" t="s">
        <v>506</v>
      </c>
      <c r="J514" s="93">
        <f t="shared" si="72"/>
        <v>0</v>
      </c>
      <c r="K514" s="152" t="str">
        <f t="shared" si="71"/>
        <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507</v>
      </c>
      <c r="B515" s="155"/>
      <c r="C515" s="277" t="s">
        <v>508</v>
      </c>
      <c r="D515" s="278"/>
      <c r="E515" s="278"/>
      <c r="F515" s="278"/>
      <c r="G515" s="278"/>
      <c r="H515" s="279"/>
      <c r="I515" s="98" t="s">
        <v>509</v>
      </c>
      <c r="J515" s="93" t="str">
        <f t="shared" si="72"/>
        <v>*</v>
      </c>
      <c r="K515" s="152" t="str">
        <f t="shared" si="71"/>
        <v>※</v>
      </c>
      <c r="L515" s="94" t="s">
        <v>365</v>
      </c>
      <c r="M515" s="259" t="s">
        <v>365</v>
      </c>
      <c r="N515" s="259" t="s">
        <v>365</v>
      </c>
      <c r="O515" s="259" t="s">
        <v>365</v>
      </c>
      <c r="P515" s="259" t="s">
        <v>365</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510</v>
      </c>
      <c r="B516" s="155"/>
      <c r="C516" s="288" t="s">
        <v>511</v>
      </c>
      <c r="D516" s="289"/>
      <c r="E516" s="289"/>
      <c r="F516" s="289"/>
      <c r="G516" s="289"/>
      <c r="H516" s="290"/>
      <c r="I516" s="98" t="s">
        <v>512</v>
      </c>
      <c r="J516" s="93">
        <f t="shared" si="72"/>
        <v>0</v>
      </c>
      <c r="K516" s="152" t="str">
        <f t="shared" si="71"/>
        <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513</v>
      </c>
      <c r="B517" s="155"/>
      <c r="C517" s="277" t="s">
        <v>514</v>
      </c>
      <c r="D517" s="278"/>
      <c r="E517" s="278"/>
      <c r="F517" s="278"/>
      <c r="G517" s="278"/>
      <c r="H517" s="279"/>
      <c r="I517" s="98" t="s">
        <v>515</v>
      </c>
      <c r="J517" s="93" t="str">
        <f t="shared" si="72"/>
        <v>*</v>
      </c>
      <c r="K517" s="152" t="str">
        <f t="shared" si="71"/>
        <v>※</v>
      </c>
      <c r="L517" s="94" t="s">
        <v>365</v>
      </c>
      <c r="M517" s="259">
        <v>0</v>
      </c>
      <c r="N517" s="259">
        <v>0</v>
      </c>
      <c r="O517" s="259" t="s">
        <v>365</v>
      </c>
      <c r="P517" s="259" t="s">
        <v>365</v>
      </c>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516</v>
      </c>
      <c r="B518" s="155"/>
      <c r="C518" s="277" t="s">
        <v>517</v>
      </c>
      <c r="D518" s="278"/>
      <c r="E518" s="278"/>
      <c r="F518" s="278"/>
      <c r="G518" s="278"/>
      <c r="H518" s="279"/>
      <c r="I518" s="98" t="s">
        <v>518</v>
      </c>
      <c r="J518" s="93">
        <f t="shared" si="72"/>
        <v>0</v>
      </c>
      <c r="K518" s="152" t="str">
        <f t="shared" si="71"/>
        <v/>
      </c>
      <c r="L518" s="94">
        <v>0</v>
      </c>
      <c r="M518" s="259">
        <v>0</v>
      </c>
      <c r="N518" s="259">
        <v>0</v>
      </c>
      <c r="O518" s="259">
        <v>0</v>
      </c>
      <c r="P518" s="259">
        <v>0</v>
      </c>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519</v>
      </c>
      <c r="D521" s="3"/>
      <c r="E521" s="3"/>
      <c r="F521" s="3"/>
      <c r="G521" s="3"/>
      <c r="H521" s="214"/>
      <c r="I521" s="214"/>
      <c r="J521" s="63" t="s">
        <v>77</v>
      </c>
      <c r="K521" s="136"/>
      <c r="L521" s="245" t="str">
        <f t="shared" ref="L521:AQ521" si="73">IF(ISBLANK(L$390),"",L$390)</f>
        <v>3階南病棟</v>
      </c>
      <c r="M521" s="249" t="str">
        <f t="shared" si="73"/>
        <v>4階南病棟</v>
      </c>
      <c r="N521" s="247" t="str">
        <f t="shared" si="73"/>
        <v>4階北病棟</v>
      </c>
      <c r="O521" s="247" t="str">
        <f t="shared" si="73"/>
        <v>5階南病棟</v>
      </c>
      <c r="P521" s="247" t="str">
        <f t="shared" si="73"/>
        <v>5階北病棟</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78</v>
      </c>
      <c r="J522" s="57"/>
      <c r="K522" s="137"/>
      <c r="L522" s="59" t="str">
        <f t="shared" ref="L522:AQ522" si="75">IF(ISBLANK(L$391),"",L$391)</f>
        <v>-</v>
      </c>
      <c r="M522" s="250" t="str">
        <f t="shared" si="75"/>
        <v>-</v>
      </c>
      <c r="N522" s="59" t="str">
        <f t="shared" si="75"/>
        <v>-</v>
      </c>
      <c r="O522" s="59" t="str">
        <f t="shared" si="75"/>
        <v>-</v>
      </c>
      <c r="P522" s="59" t="str">
        <f t="shared" si="75"/>
        <v>-</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520</v>
      </c>
      <c r="B523" s="155"/>
      <c r="C523" s="381" t="s">
        <v>521</v>
      </c>
      <c r="D523" s="382"/>
      <c r="E523" s="382"/>
      <c r="F523" s="382"/>
      <c r="G523" s="382"/>
      <c r="H523" s="383"/>
      <c r="I523" s="98" t="s">
        <v>522</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523</v>
      </c>
      <c r="D524" s="382"/>
      <c r="E524" s="382"/>
      <c r="F524" s="382"/>
      <c r="G524" s="382"/>
      <c r="H524" s="383"/>
      <c r="I524" s="98" t="s">
        <v>524</v>
      </c>
      <c r="J524" s="156">
        <f>IF(SUM(L524:BS524)=0,IF(COUNTIF(L524:BS524,"未確認")&gt;0,"未確認",IF(COUNTIF(L524:BS524,"~*")&gt;0,"*",SUM(L524:BS524))),SUM(L524:BS524))</f>
        <v>0</v>
      </c>
      <c r="K524" s="152" t="str">
        <f>IF(OR(COUNTIF(L524:BS524,"未確認")&gt;0,COUNTIF(L524:BS524,"*")&gt;0),"※","")</f>
        <v/>
      </c>
      <c r="L524" s="94">
        <v>0</v>
      </c>
      <c r="M524" s="259">
        <v>0</v>
      </c>
      <c r="N524" s="259">
        <v>0</v>
      </c>
      <c r="O524" s="259">
        <v>0</v>
      </c>
      <c r="P524" s="259">
        <v>0</v>
      </c>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525</v>
      </c>
      <c r="B525" s="155"/>
      <c r="C525" s="381" t="s">
        <v>526</v>
      </c>
      <c r="D525" s="382"/>
      <c r="E525" s="382"/>
      <c r="F525" s="382"/>
      <c r="G525" s="382"/>
      <c r="H525" s="383"/>
      <c r="I525" s="98" t="s">
        <v>527</v>
      </c>
      <c r="J525" s="156" t="str">
        <f>IF(SUM(L525:BS525)=0,IF(COUNTIF(L525:BS525,"未確認")&gt;0,"未確認",IF(COUNTIF(L525:BS525,"~*")&gt;0,"*",SUM(L525:BS525))),SUM(L525:BS525))</f>
        <v>*</v>
      </c>
      <c r="K525" s="152" t="str">
        <f>IF(OR(COUNTIF(L525:BS525,"未確認")&gt;0,COUNTIF(L525:BS525,"*")&gt;0),"※","")</f>
        <v>※</v>
      </c>
      <c r="L525" s="94">
        <v>0</v>
      </c>
      <c r="M525" s="259">
        <v>0</v>
      </c>
      <c r="N525" s="259">
        <v>0</v>
      </c>
      <c r="O525" s="259">
        <v>0</v>
      </c>
      <c r="P525" s="259" t="s">
        <v>365</v>
      </c>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528</v>
      </c>
      <c r="D528" s="3"/>
      <c r="E528" s="3"/>
      <c r="F528" s="3"/>
      <c r="G528" s="3"/>
      <c r="H528" s="214"/>
      <c r="I528" s="214"/>
      <c r="J528" s="63" t="s">
        <v>77</v>
      </c>
      <c r="K528" s="136"/>
      <c r="L528" s="245" t="str">
        <f t="shared" ref="L528:AQ528" si="77">IF(ISBLANK(L$390),"",L$390)</f>
        <v>3階南病棟</v>
      </c>
      <c r="M528" s="249" t="str">
        <f t="shared" si="77"/>
        <v>4階南病棟</v>
      </c>
      <c r="N528" s="247" t="str">
        <f t="shared" si="77"/>
        <v>4階北病棟</v>
      </c>
      <c r="O528" s="247" t="str">
        <f t="shared" si="77"/>
        <v>5階南病棟</v>
      </c>
      <c r="P528" s="247" t="str">
        <f t="shared" si="77"/>
        <v>5階北病棟</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78</v>
      </c>
      <c r="J529" s="57"/>
      <c r="K529" s="137"/>
      <c r="L529" s="59" t="str">
        <f t="shared" ref="L529:AQ529" si="79">IF(ISBLANK(L$391),"",L$391)</f>
        <v>-</v>
      </c>
      <c r="M529" s="250" t="str">
        <f t="shared" si="79"/>
        <v>-</v>
      </c>
      <c r="N529" s="59" t="str">
        <f t="shared" si="79"/>
        <v>-</v>
      </c>
      <c r="O529" s="59" t="str">
        <f t="shared" si="79"/>
        <v>-</v>
      </c>
      <c r="P529" s="59" t="str">
        <f t="shared" si="79"/>
        <v>-</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529</v>
      </c>
      <c r="B530" s="155"/>
      <c r="C530" s="381" t="s">
        <v>530</v>
      </c>
      <c r="D530" s="382"/>
      <c r="E530" s="382"/>
      <c r="F530" s="382"/>
      <c r="G530" s="382"/>
      <c r="H530" s="383"/>
      <c r="I530" s="98" t="s">
        <v>531</v>
      </c>
      <c r="J530" s="156">
        <f>IF(SUM(L530:BS530)=0,IF(COUNTIF(L530:BS530,"未確認")&gt;0,"未確認",IF(COUNTIF(L530:BS530,"~*")&gt;0,"*",SUM(L530:BS530))),SUM(L530:BS530))</f>
        <v>0</v>
      </c>
      <c r="K530" s="152" t="str">
        <f>IF(OR(COUNTIF(L530:BS530,"未確認")&gt;0,COUNTIF(L530:BS530,"*")&gt;0),"※","")</f>
        <v/>
      </c>
      <c r="L530" s="94">
        <v>0</v>
      </c>
      <c r="M530" s="259">
        <v>0</v>
      </c>
      <c r="N530" s="259">
        <v>0</v>
      </c>
      <c r="O530" s="259">
        <v>0</v>
      </c>
      <c r="P530" s="259">
        <v>0</v>
      </c>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532</v>
      </c>
      <c r="D533" s="3"/>
      <c r="E533" s="3"/>
      <c r="F533" s="3"/>
      <c r="G533" s="3"/>
      <c r="H533" s="214"/>
      <c r="I533" s="214"/>
      <c r="J533" s="63" t="s">
        <v>77</v>
      </c>
      <c r="K533" s="136"/>
      <c r="L533" s="245" t="str">
        <f t="shared" ref="L533:AQ533" si="81">IF(ISBLANK(L$9),"",L$9)</f>
        <v>3階南病棟</v>
      </c>
      <c r="M533" s="249" t="str">
        <f t="shared" si="81"/>
        <v>4階南病棟</v>
      </c>
      <c r="N533" s="247" t="str">
        <f t="shared" si="81"/>
        <v>4階北病棟</v>
      </c>
      <c r="O533" s="247" t="str">
        <f t="shared" si="81"/>
        <v>5階南病棟</v>
      </c>
      <c r="P533" s="247" t="str">
        <f t="shared" si="81"/>
        <v>5階北病棟</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78</v>
      </c>
      <c r="J534" s="57"/>
      <c r="K534" s="137"/>
      <c r="L534" s="59" t="str">
        <f t="shared" ref="L534:AQ534" si="83">IF(ISBLANK(L$95),"",L$95)</f>
        <v>急性期</v>
      </c>
      <c r="M534" s="250" t="str">
        <f t="shared" si="83"/>
        <v>回復期</v>
      </c>
      <c r="N534" s="59" t="str">
        <f t="shared" si="83"/>
        <v>回復期</v>
      </c>
      <c r="O534" s="59" t="str">
        <f t="shared" si="83"/>
        <v>急性期</v>
      </c>
      <c r="P534" s="59" t="str">
        <f t="shared" si="83"/>
        <v>急性期</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533</v>
      </c>
      <c r="B535" s="155"/>
      <c r="C535" s="277" t="s">
        <v>534</v>
      </c>
      <c r="D535" s="278"/>
      <c r="E535" s="278"/>
      <c r="F535" s="278"/>
      <c r="G535" s="278"/>
      <c r="H535" s="279"/>
      <c r="I535" s="98" t="s">
        <v>535</v>
      </c>
      <c r="J535" s="93" t="str">
        <f>IF(SUM(L535:BS535)=0,IF(COUNTIF(L535:BS535,"未確認")&gt;0,"未確認",IF(COUNTIF(L535:BS535,"~*")&gt;0,"*",SUM(L535:BS535))),SUM(L535:BS535))</f>
        <v>*</v>
      </c>
      <c r="K535" s="152" t="str">
        <f>IF(OR(COUNTIF(L535:BS535,"未確認")&gt;0,COUNTIF(L535:BS535,"*")&gt;0),"※","")</f>
        <v>※</v>
      </c>
      <c r="L535" s="94" t="s">
        <v>365</v>
      </c>
      <c r="M535" s="259">
        <v>0</v>
      </c>
      <c r="N535" s="259">
        <v>0</v>
      </c>
      <c r="O535" s="259">
        <v>0</v>
      </c>
      <c r="P535" s="259">
        <v>0</v>
      </c>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536</v>
      </c>
      <c r="D538" s="3"/>
      <c r="E538" s="3"/>
      <c r="F538" s="3"/>
      <c r="G538" s="3"/>
      <c r="H538" s="214"/>
      <c r="I538" s="214"/>
      <c r="J538" s="63" t="s">
        <v>77</v>
      </c>
      <c r="K538" s="136"/>
      <c r="L538" s="245" t="str">
        <f t="shared" ref="L538:AQ538" si="85">IF(ISBLANK(L$390),"",L$390)</f>
        <v>3階南病棟</v>
      </c>
      <c r="M538" s="249" t="str">
        <f t="shared" si="85"/>
        <v>4階南病棟</v>
      </c>
      <c r="N538" s="247" t="str">
        <f t="shared" si="85"/>
        <v>4階北病棟</v>
      </c>
      <c r="O538" s="247" t="str">
        <f t="shared" si="85"/>
        <v>5階南病棟</v>
      </c>
      <c r="P538" s="247" t="str">
        <f t="shared" si="85"/>
        <v>5階北病棟</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78</v>
      </c>
      <c r="J539" s="57"/>
      <c r="K539" s="137"/>
      <c r="L539" s="59" t="str">
        <f t="shared" ref="L539:AQ539" si="87">IF(ISBLANK(L$391),"",L$391)</f>
        <v>-</v>
      </c>
      <c r="M539" s="250" t="str">
        <f t="shared" si="87"/>
        <v>-</v>
      </c>
      <c r="N539" s="59" t="str">
        <f t="shared" si="87"/>
        <v>-</v>
      </c>
      <c r="O539" s="59" t="str">
        <f t="shared" si="87"/>
        <v>-</v>
      </c>
      <c r="P539" s="59" t="str">
        <f t="shared" si="87"/>
        <v>-</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537</v>
      </c>
      <c r="B540" s="155"/>
      <c r="C540" s="277" t="s">
        <v>538</v>
      </c>
      <c r="D540" s="278"/>
      <c r="E540" s="278"/>
      <c r="F540" s="278"/>
      <c r="G540" s="278"/>
      <c r="H540" s="279"/>
      <c r="I540" s="98" t="s">
        <v>539</v>
      </c>
      <c r="J540" s="93">
        <f>IF(SUM(L540:BS540)=0,IF(COUNTIF(L540:BS540,"未確認")&gt;0,"未確認",IF(COUNTIF(L540:BS540,"~*")&gt;0,"*",SUM(L540:BS540))),SUM(L540:BS540))</f>
        <v>0</v>
      </c>
      <c r="K540" s="152" t="str">
        <f t="shared" ref="K540:K546" si="89">IF(OR(COUNTIF(L540:BS540,"未確認")&gt;0,COUNTIF(L540:BS540,"*")&gt;0),"※","")</f>
        <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540</v>
      </c>
      <c r="B541" s="155"/>
      <c r="C541" s="277" t="s">
        <v>541</v>
      </c>
      <c r="D541" s="278"/>
      <c r="E541" s="278"/>
      <c r="F541" s="278"/>
      <c r="G541" s="278"/>
      <c r="H541" s="279"/>
      <c r="I541" s="98" t="s">
        <v>542</v>
      </c>
      <c r="J541" s="93">
        <f t="shared" ref="J541:J546" si="90">IF(SUM(L541:BS541)=0,IF(COUNTIF(L541:BS541,"未確認")&gt;0,"未確認",IF(COUNTIF(L541:BS541,"~*")&gt;0,"*",SUM(L541:BS541))),SUM(L541:BS541))</f>
        <v>0</v>
      </c>
      <c r="K541" s="152" t="str">
        <f t="shared" si="89"/>
        <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543</v>
      </c>
      <c r="B542" s="155"/>
      <c r="C542" s="277" t="s">
        <v>544</v>
      </c>
      <c r="D542" s="278"/>
      <c r="E542" s="278"/>
      <c r="F542" s="278"/>
      <c r="G542" s="278"/>
      <c r="H542" s="279"/>
      <c r="I542" s="313" t="s">
        <v>545</v>
      </c>
      <c r="J542" s="93">
        <f t="shared" si="90"/>
        <v>0</v>
      </c>
      <c r="K542" s="152" t="str">
        <f t="shared" si="89"/>
        <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546</v>
      </c>
      <c r="B543" s="155"/>
      <c r="C543" s="277" t="s">
        <v>547</v>
      </c>
      <c r="D543" s="278"/>
      <c r="E543" s="278"/>
      <c r="F543" s="278"/>
      <c r="G543" s="278"/>
      <c r="H543" s="279"/>
      <c r="I543" s="314"/>
      <c r="J543" s="93">
        <f t="shared" si="90"/>
        <v>0</v>
      </c>
      <c r="K543" s="152" t="str">
        <f t="shared" si="89"/>
        <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548</v>
      </c>
      <c r="D544" s="278"/>
      <c r="E544" s="278"/>
      <c r="F544" s="278"/>
      <c r="G544" s="278"/>
      <c r="H544" s="279"/>
      <c r="I544" s="315"/>
      <c r="J544" s="93">
        <f>IF(SUM(L544:BS544)=0,IF(COUNTIF(L544:BS544,"未確認")&gt;0,"未確認",IF(COUNTIF(L544:BS544,"~*")&gt;0,"*",SUM(L544:BS544))),SUM(L544:BS544))</f>
        <v>845</v>
      </c>
      <c r="K544" s="152" t="str">
        <f>IF(OR(COUNTIF(L544:BS544,"未確認")&gt;0,COUNTIF(L544:BS544,"*")&gt;0),"※","")</f>
        <v>※</v>
      </c>
      <c r="L544" s="94" t="s">
        <v>365</v>
      </c>
      <c r="M544" s="259">
        <v>205</v>
      </c>
      <c r="N544" s="259">
        <v>283</v>
      </c>
      <c r="O544" s="259">
        <v>129</v>
      </c>
      <c r="P544" s="259">
        <v>228</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549</v>
      </c>
      <c r="B545" s="155"/>
      <c r="C545" s="277" t="s">
        <v>550</v>
      </c>
      <c r="D545" s="278"/>
      <c r="E545" s="278"/>
      <c r="F545" s="278"/>
      <c r="G545" s="278"/>
      <c r="H545" s="279"/>
      <c r="I545" s="98" t="s">
        <v>551</v>
      </c>
      <c r="J545" s="93">
        <f t="shared" si="90"/>
        <v>0</v>
      </c>
      <c r="K545" s="152" t="str">
        <f t="shared" si="89"/>
        <v/>
      </c>
      <c r="L545" s="94">
        <v>0</v>
      </c>
      <c r="M545" s="259">
        <v>0</v>
      </c>
      <c r="N545" s="259">
        <v>0</v>
      </c>
      <c r="O545" s="259">
        <v>0</v>
      </c>
      <c r="P545" s="259">
        <v>0</v>
      </c>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552</v>
      </c>
      <c r="B546" s="155"/>
      <c r="C546" s="277" t="s">
        <v>553</v>
      </c>
      <c r="D546" s="278"/>
      <c r="E546" s="278"/>
      <c r="F546" s="278"/>
      <c r="G546" s="278"/>
      <c r="H546" s="279"/>
      <c r="I546" s="98" t="s">
        <v>554</v>
      </c>
      <c r="J546" s="93">
        <f t="shared" si="90"/>
        <v>0</v>
      </c>
      <c r="K546" s="152" t="str">
        <f t="shared" si="89"/>
        <v/>
      </c>
      <c r="L546" s="94">
        <v>0</v>
      </c>
      <c r="M546" s="259">
        <v>0</v>
      </c>
      <c r="N546" s="259">
        <v>0</v>
      </c>
      <c r="O546" s="259">
        <v>0</v>
      </c>
      <c r="P546" s="259">
        <v>0</v>
      </c>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555</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77</v>
      </c>
      <c r="K552" s="136"/>
      <c r="L552" s="245" t="str">
        <f t="shared" ref="L552:AQ552" si="91">IF(ISBLANK(L$390),"",L$390)</f>
        <v>3階南病棟</v>
      </c>
      <c r="M552" s="249" t="str">
        <f t="shared" si="91"/>
        <v>4階南病棟</v>
      </c>
      <c r="N552" s="247" t="str">
        <f t="shared" si="91"/>
        <v>4階北病棟</v>
      </c>
      <c r="O552" s="247" t="str">
        <f t="shared" si="91"/>
        <v>5階南病棟</v>
      </c>
      <c r="P552" s="247" t="str">
        <f t="shared" si="91"/>
        <v>5階北病棟</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78</v>
      </c>
      <c r="J553" s="57"/>
      <c r="K553" s="137"/>
      <c r="L553" s="59" t="str">
        <f t="shared" ref="L553:AQ553" si="93">IF(ISBLANK(L$391),"",L$391)</f>
        <v>-</v>
      </c>
      <c r="M553" s="250" t="str">
        <f t="shared" si="93"/>
        <v>-</v>
      </c>
      <c r="N553" s="59" t="str">
        <f t="shared" si="93"/>
        <v>-</v>
      </c>
      <c r="O553" s="59" t="str">
        <f t="shared" si="93"/>
        <v>-</v>
      </c>
      <c r="P553" s="59" t="str">
        <f t="shared" si="93"/>
        <v>-</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556</v>
      </c>
      <c r="C554" s="277" t="s">
        <v>557</v>
      </c>
      <c r="D554" s="278"/>
      <c r="E554" s="278"/>
      <c r="F554" s="278"/>
      <c r="G554" s="278"/>
      <c r="H554" s="279"/>
      <c r="I554" s="98" t="s">
        <v>558</v>
      </c>
      <c r="J554" s="93" t="str">
        <f>IF(SUM(L554:BS554)=0,IF(COUNTIF(L554:BS554,"未確認")&gt;0,"未確認",IF(COUNTIF(L554:BS554,"~*")&gt;0,"*",SUM(L554:BS554))),SUM(L554:BS554))</f>
        <v>*</v>
      </c>
      <c r="K554" s="152" t="str">
        <f t="shared" ref="K554:K566" si="95">IF(OR(COUNTIF(L554:BS554,"未確認")&gt;0,COUNTIF(L554:BS554,"*")&gt;0),"※","")</f>
        <v>※</v>
      </c>
      <c r="L554" s="94" t="s">
        <v>365</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559</v>
      </c>
      <c r="B555" s="96"/>
      <c r="C555" s="277" t="s">
        <v>560</v>
      </c>
      <c r="D555" s="278"/>
      <c r="E555" s="278"/>
      <c r="F555" s="278"/>
      <c r="G555" s="278"/>
      <c r="H555" s="279"/>
      <c r="I555" s="98" t="s">
        <v>561</v>
      </c>
      <c r="J555" s="93">
        <f t="shared" ref="J555:J566" si="96">IF(SUM(L555:BS555)=0,IF(COUNTIF(L555:BS555,"未確認")&gt;0,"未確認",IF(COUNTIF(L555:BS555,"~*")&gt;0,"*",SUM(L555:BS555))),SUM(L555:BS555))</f>
        <v>0</v>
      </c>
      <c r="K555" s="152" t="str">
        <f t="shared" si="95"/>
        <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562</v>
      </c>
      <c r="B556" s="96"/>
      <c r="C556" s="277" t="s">
        <v>563</v>
      </c>
      <c r="D556" s="278"/>
      <c r="E556" s="278"/>
      <c r="F556" s="278"/>
      <c r="G556" s="278"/>
      <c r="H556" s="279"/>
      <c r="I556" s="98" t="s">
        <v>564</v>
      </c>
      <c r="J556" s="93">
        <f t="shared" si="96"/>
        <v>0</v>
      </c>
      <c r="K556" s="152" t="str">
        <f t="shared" si="95"/>
        <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565</v>
      </c>
      <c r="B557" s="96"/>
      <c r="C557" s="277" t="s">
        <v>566</v>
      </c>
      <c r="D557" s="278"/>
      <c r="E557" s="278"/>
      <c r="F557" s="278"/>
      <c r="G557" s="278"/>
      <c r="H557" s="279"/>
      <c r="I557" s="98" t="s">
        <v>567</v>
      </c>
      <c r="J557" s="93">
        <f t="shared" si="96"/>
        <v>0</v>
      </c>
      <c r="K557" s="152" t="str">
        <f t="shared" si="95"/>
        <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568</v>
      </c>
      <c r="B558" s="96"/>
      <c r="C558" s="277" t="s">
        <v>569</v>
      </c>
      <c r="D558" s="278"/>
      <c r="E558" s="278"/>
      <c r="F558" s="278"/>
      <c r="G558" s="278"/>
      <c r="H558" s="279"/>
      <c r="I558" s="98" t="s">
        <v>570</v>
      </c>
      <c r="J558" s="93">
        <f t="shared" si="96"/>
        <v>0</v>
      </c>
      <c r="K558" s="152" t="str">
        <f t="shared" si="95"/>
        <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571</v>
      </c>
      <c r="B559" s="96"/>
      <c r="C559" s="277" t="s">
        <v>572</v>
      </c>
      <c r="D559" s="278"/>
      <c r="E559" s="278"/>
      <c r="F559" s="278"/>
      <c r="G559" s="278"/>
      <c r="H559" s="279"/>
      <c r="I559" s="98" t="s">
        <v>573</v>
      </c>
      <c r="J559" s="93">
        <f t="shared" si="96"/>
        <v>0</v>
      </c>
      <c r="K559" s="152" t="str">
        <f t="shared" si="95"/>
        <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574</v>
      </c>
      <c r="B560" s="96"/>
      <c r="C560" s="277" t="s">
        <v>575</v>
      </c>
      <c r="D560" s="278"/>
      <c r="E560" s="278"/>
      <c r="F560" s="278"/>
      <c r="G560" s="278"/>
      <c r="H560" s="279"/>
      <c r="I560" s="98" t="s">
        <v>576</v>
      </c>
      <c r="J560" s="93">
        <f t="shared" si="96"/>
        <v>0</v>
      </c>
      <c r="K560" s="152" t="str">
        <f t="shared" si="95"/>
        <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577</v>
      </c>
      <c r="B561" s="96"/>
      <c r="C561" s="277" t="s">
        <v>578</v>
      </c>
      <c r="D561" s="278"/>
      <c r="E561" s="278"/>
      <c r="F561" s="278"/>
      <c r="G561" s="278"/>
      <c r="H561" s="279"/>
      <c r="I561" s="98" t="s">
        <v>579</v>
      </c>
      <c r="J561" s="93">
        <f t="shared" si="96"/>
        <v>0</v>
      </c>
      <c r="K561" s="152" t="str">
        <f t="shared" si="95"/>
        <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580</v>
      </c>
      <c r="B562" s="96"/>
      <c r="C562" s="288" t="s">
        <v>581</v>
      </c>
      <c r="D562" s="289"/>
      <c r="E562" s="289"/>
      <c r="F562" s="289"/>
      <c r="G562" s="289"/>
      <c r="H562" s="290"/>
      <c r="I562" s="103" t="s">
        <v>582</v>
      </c>
      <c r="J562" s="93">
        <f t="shared" si="96"/>
        <v>0</v>
      </c>
      <c r="K562" s="152" t="str">
        <f t="shared" si="95"/>
        <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583</v>
      </c>
      <c r="B563" s="96"/>
      <c r="C563" s="277" t="s">
        <v>584</v>
      </c>
      <c r="D563" s="278"/>
      <c r="E563" s="278"/>
      <c r="F563" s="278"/>
      <c r="G563" s="278"/>
      <c r="H563" s="279"/>
      <c r="I563" s="103" t="s">
        <v>585</v>
      </c>
      <c r="J563" s="93">
        <f t="shared" si="96"/>
        <v>0</v>
      </c>
      <c r="K563" s="152" t="str">
        <f t="shared" si="95"/>
        <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586</v>
      </c>
      <c r="B564" s="96"/>
      <c r="C564" s="277" t="s">
        <v>587</v>
      </c>
      <c r="D564" s="278"/>
      <c r="E564" s="278"/>
      <c r="F564" s="278"/>
      <c r="G564" s="278"/>
      <c r="H564" s="279"/>
      <c r="I564" s="103" t="s">
        <v>588</v>
      </c>
      <c r="J564" s="93">
        <f t="shared" si="96"/>
        <v>0</v>
      </c>
      <c r="K564" s="152" t="str">
        <f t="shared" si="95"/>
        <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589</v>
      </c>
      <c r="B565" s="96"/>
      <c r="C565" s="277" t="s">
        <v>590</v>
      </c>
      <c r="D565" s="278"/>
      <c r="E565" s="278"/>
      <c r="F565" s="278"/>
      <c r="G565" s="278"/>
      <c r="H565" s="279"/>
      <c r="I565" s="103" t="s">
        <v>591</v>
      </c>
      <c r="J565" s="93">
        <f t="shared" si="96"/>
        <v>0</v>
      </c>
      <c r="K565" s="152" t="str">
        <f t="shared" si="95"/>
        <v/>
      </c>
      <c r="L565" s="94">
        <v>0</v>
      </c>
      <c r="M565" s="259">
        <v>0</v>
      </c>
      <c r="N565" s="259">
        <v>0</v>
      </c>
      <c r="O565" s="259">
        <v>0</v>
      </c>
      <c r="P565" s="259">
        <v>0</v>
      </c>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592</v>
      </c>
      <c r="B566" s="96"/>
      <c r="C566" s="277" t="s">
        <v>593</v>
      </c>
      <c r="D566" s="278"/>
      <c r="E566" s="278"/>
      <c r="F566" s="278"/>
      <c r="G566" s="278"/>
      <c r="H566" s="279"/>
      <c r="I566" s="103" t="s">
        <v>594</v>
      </c>
      <c r="J566" s="93">
        <f t="shared" si="96"/>
        <v>0</v>
      </c>
      <c r="K566" s="152" t="str">
        <f t="shared" si="95"/>
        <v/>
      </c>
      <c r="L566" s="94">
        <v>0</v>
      </c>
      <c r="M566" s="259">
        <v>0</v>
      </c>
      <c r="N566" s="259">
        <v>0</v>
      </c>
      <c r="O566" s="259">
        <v>0</v>
      </c>
      <c r="P566" s="259">
        <v>0</v>
      </c>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77</v>
      </c>
      <c r="K568" s="136"/>
      <c r="L568" s="245" t="str">
        <f>IF(ISBLANK(L$9),"",L$9)</f>
        <v>3階南病棟</v>
      </c>
      <c r="M568" s="249" t="str">
        <f t="shared" ref="M568:BS568" si="97">IF(ISBLANK(M$9),"",M$9)</f>
        <v>4階南病棟</v>
      </c>
      <c r="N568" s="247" t="str">
        <f t="shared" si="97"/>
        <v>4階北病棟</v>
      </c>
      <c r="O568" s="247" t="str">
        <f t="shared" si="97"/>
        <v>5階南病棟</v>
      </c>
      <c r="P568" s="247" t="str">
        <f t="shared" si="97"/>
        <v>5階北病棟</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78</v>
      </c>
      <c r="J569" s="57"/>
      <c r="K569" s="137"/>
      <c r="L569" s="59" t="str">
        <f>IF(ISBLANK(L$95),"",L$95)</f>
        <v>急性期</v>
      </c>
      <c r="M569" s="250" t="str">
        <f t="shared" ref="M569:BS569" si="98">IF(ISBLANK(M$95),"",M$95)</f>
        <v>回復期</v>
      </c>
      <c r="N569" s="59" t="str">
        <f t="shared" si="98"/>
        <v>回復期</v>
      </c>
      <c r="O569" s="59" t="str">
        <f t="shared" si="98"/>
        <v>急性期</v>
      </c>
      <c r="P569" s="59" t="str">
        <f t="shared" si="98"/>
        <v>急性期</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595</v>
      </c>
      <c r="B570" s="96"/>
      <c r="C570" s="288" t="s">
        <v>596</v>
      </c>
      <c r="D570" s="289"/>
      <c r="E570" s="289"/>
      <c r="F570" s="289"/>
      <c r="G570" s="289"/>
      <c r="H570" s="290"/>
      <c r="I570" s="269" t="s">
        <v>597</v>
      </c>
      <c r="J570" s="165"/>
      <c r="K570" s="177"/>
      <c r="L570" s="270" t="s">
        <v>598</v>
      </c>
      <c r="M570" s="271" t="s">
        <v>38</v>
      </c>
      <c r="N570" s="271" t="s">
        <v>598</v>
      </c>
      <c r="O570" s="271" t="s">
        <v>598</v>
      </c>
      <c r="P570" s="271" t="s">
        <v>598</v>
      </c>
      <c r="Q570" s="271" t="s">
        <v>38</v>
      </c>
      <c r="R570" s="271" t="s">
        <v>38</v>
      </c>
      <c r="S570" s="271" t="s">
        <v>38</v>
      </c>
      <c r="T570" s="271" t="s">
        <v>38</v>
      </c>
      <c r="U570" s="271" t="s">
        <v>38</v>
      </c>
      <c r="V570" s="271" t="s">
        <v>38</v>
      </c>
      <c r="W570" s="271" t="s">
        <v>38</v>
      </c>
      <c r="X570" s="271" t="s">
        <v>38</v>
      </c>
      <c r="Y570" s="271" t="s">
        <v>38</v>
      </c>
      <c r="Z570" s="271" t="s">
        <v>38</v>
      </c>
      <c r="AA570" s="271" t="s">
        <v>38</v>
      </c>
      <c r="AB570" s="271" t="s">
        <v>38</v>
      </c>
      <c r="AC570" s="271" t="s">
        <v>38</v>
      </c>
      <c r="AD570" s="271" t="s">
        <v>38</v>
      </c>
      <c r="AE570" s="271" t="s">
        <v>38</v>
      </c>
      <c r="AF570" s="271" t="s">
        <v>38</v>
      </c>
      <c r="AG570" s="271" t="s">
        <v>38</v>
      </c>
      <c r="AH570" s="271" t="s">
        <v>38</v>
      </c>
      <c r="AI570" s="271" t="s">
        <v>38</v>
      </c>
      <c r="AJ570" s="271" t="s">
        <v>38</v>
      </c>
      <c r="AK570" s="271" t="s">
        <v>38</v>
      </c>
      <c r="AL570" s="271" t="s">
        <v>38</v>
      </c>
      <c r="AM570" s="271" t="s">
        <v>38</v>
      </c>
      <c r="AN570" s="271" t="s">
        <v>38</v>
      </c>
      <c r="AO570" s="271" t="s">
        <v>38</v>
      </c>
      <c r="AP570" s="271" t="s">
        <v>38</v>
      </c>
      <c r="AQ570" s="271" t="s">
        <v>38</v>
      </c>
      <c r="AR570" s="271" t="s">
        <v>38</v>
      </c>
      <c r="AS570" s="271" t="s">
        <v>38</v>
      </c>
      <c r="AT570" s="271" t="s">
        <v>38</v>
      </c>
      <c r="AU570" s="271" t="s">
        <v>38</v>
      </c>
      <c r="AV570" s="271" t="s">
        <v>38</v>
      </c>
      <c r="AW570" s="271" t="s">
        <v>38</v>
      </c>
      <c r="AX570" s="271" t="s">
        <v>38</v>
      </c>
      <c r="AY570" s="271" t="s">
        <v>38</v>
      </c>
      <c r="AZ570" s="271" t="s">
        <v>38</v>
      </c>
      <c r="BA570" s="271" t="s">
        <v>38</v>
      </c>
      <c r="BB570" s="271" t="s">
        <v>38</v>
      </c>
      <c r="BC570" s="271" t="s">
        <v>38</v>
      </c>
      <c r="BD570" s="271" t="s">
        <v>38</v>
      </c>
      <c r="BE570" s="271" t="s">
        <v>38</v>
      </c>
      <c r="BF570" s="271" t="s">
        <v>38</v>
      </c>
      <c r="BG570" s="271" t="s">
        <v>38</v>
      </c>
      <c r="BH570" s="271" t="s">
        <v>38</v>
      </c>
      <c r="BI570" s="271" t="s">
        <v>38</v>
      </c>
      <c r="BJ570" s="271" t="s">
        <v>38</v>
      </c>
      <c r="BK570" s="271" t="s">
        <v>38</v>
      </c>
      <c r="BL570" s="271" t="s">
        <v>38</v>
      </c>
      <c r="BM570" s="271" t="s">
        <v>38</v>
      </c>
      <c r="BN570" s="271" t="s">
        <v>38</v>
      </c>
      <c r="BO570" s="271" t="s">
        <v>38</v>
      </c>
      <c r="BP570" s="271" t="s">
        <v>38</v>
      </c>
      <c r="BQ570" s="271" t="s">
        <v>38</v>
      </c>
      <c r="BR570" s="271" t="s">
        <v>38</v>
      </c>
      <c r="BS570" s="271" t="s">
        <v>38</v>
      </c>
    </row>
    <row r="571" spans="1:71" s="74" customFormat="1" ht="65.099999999999994" customHeight="1">
      <c r="A571" s="178"/>
      <c r="B571" s="96"/>
      <c r="C571" s="297" t="s">
        <v>599</v>
      </c>
      <c r="D571" s="298"/>
      <c r="E571" s="298"/>
      <c r="F571" s="298"/>
      <c r="G571" s="298"/>
      <c r="H571" s="299"/>
      <c r="I571" s="317" t="s">
        <v>600</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601</v>
      </c>
      <c r="B572" s="96"/>
      <c r="C572" s="157"/>
      <c r="D572" s="388" t="s">
        <v>602</v>
      </c>
      <c r="E572" s="389"/>
      <c r="F572" s="389"/>
      <c r="G572" s="389"/>
      <c r="H572" s="390"/>
      <c r="I572" s="354"/>
      <c r="J572" s="403"/>
      <c r="K572" s="404"/>
      <c r="L572" s="158">
        <v>44.7</v>
      </c>
      <c r="M572" s="260">
        <v>0</v>
      </c>
      <c r="N572" s="260">
        <v>0</v>
      </c>
      <c r="O572" s="260">
        <v>45.5</v>
      </c>
      <c r="P572" s="260">
        <v>47.5</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603</v>
      </c>
      <c r="B573" s="96"/>
      <c r="C573" s="157"/>
      <c r="D573" s="388" t="s">
        <v>604</v>
      </c>
      <c r="E573" s="389"/>
      <c r="F573" s="389"/>
      <c r="G573" s="389"/>
      <c r="H573" s="390"/>
      <c r="I573" s="354"/>
      <c r="J573" s="403"/>
      <c r="K573" s="404"/>
      <c r="L573" s="158">
        <v>30.4</v>
      </c>
      <c r="M573" s="260">
        <v>0</v>
      </c>
      <c r="N573" s="260">
        <v>0</v>
      </c>
      <c r="O573" s="260">
        <v>32.5</v>
      </c>
      <c r="P573" s="260">
        <v>33.5</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605</v>
      </c>
      <c r="B574" s="96"/>
      <c r="C574" s="157"/>
      <c r="D574" s="388" t="s">
        <v>606</v>
      </c>
      <c r="E574" s="389"/>
      <c r="F574" s="389"/>
      <c r="G574" s="389"/>
      <c r="H574" s="390"/>
      <c r="I574" s="354"/>
      <c r="J574" s="403"/>
      <c r="K574" s="404"/>
      <c r="L574" s="158">
        <v>26.6</v>
      </c>
      <c r="M574" s="260">
        <v>0</v>
      </c>
      <c r="N574" s="260">
        <v>0</v>
      </c>
      <c r="O574" s="260">
        <v>26.3</v>
      </c>
      <c r="P574" s="260">
        <v>25.7</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607</v>
      </c>
      <c r="B575" s="96"/>
      <c r="C575" s="157"/>
      <c r="D575" s="388" t="s">
        <v>608</v>
      </c>
      <c r="E575" s="389"/>
      <c r="F575" s="389"/>
      <c r="G575" s="389"/>
      <c r="H575" s="390"/>
      <c r="I575" s="354"/>
      <c r="J575" s="403"/>
      <c r="K575" s="404"/>
      <c r="L575" s="158">
        <v>11.1</v>
      </c>
      <c r="M575" s="260">
        <v>0</v>
      </c>
      <c r="N575" s="260">
        <v>0</v>
      </c>
      <c r="O575" s="260">
        <v>15</v>
      </c>
      <c r="P575" s="260">
        <v>18.100000000000001</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609</v>
      </c>
      <c r="B576" s="96"/>
      <c r="C576" s="157"/>
      <c r="D576" s="388" t="s">
        <v>610</v>
      </c>
      <c r="E576" s="389"/>
      <c r="F576" s="389"/>
      <c r="G576" s="389"/>
      <c r="H576" s="390"/>
      <c r="I576" s="354"/>
      <c r="J576" s="403"/>
      <c r="K576" s="404"/>
      <c r="L576" s="158">
        <v>7.4</v>
      </c>
      <c r="M576" s="260">
        <v>0</v>
      </c>
      <c r="N576" s="260">
        <v>0</v>
      </c>
      <c r="O576" s="260">
        <v>4.3</v>
      </c>
      <c r="P576" s="260">
        <v>14</v>
      </c>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611</v>
      </c>
      <c r="B577" s="96"/>
      <c r="C577" s="210"/>
      <c r="D577" s="388" t="s">
        <v>612</v>
      </c>
      <c r="E577" s="389"/>
      <c r="F577" s="389"/>
      <c r="G577" s="389"/>
      <c r="H577" s="390"/>
      <c r="I577" s="354"/>
      <c r="J577" s="403"/>
      <c r="K577" s="404"/>
      <c r="L577" s="158">
        <v>33.200000000000003</v>
      </c>
      <c r="M577" s="260">
        <v>0</v>
      </c>
      <c r="N577" s="260">
        <v>0</v>
      </c>
      <c r="O577" s="260">
        <v>31.7</v>
      </c>
      <c r="P577" s="260">
        <v>37</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613</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614</v>
      </c>
      <c r="B579" s="96"/>
      <c r="C579" s="157"/>
      <c r="D579" s="388" t="s">
        <v>602</v>
      </c>
      <c r="E579" s="389"/>
      <c r="F579" s="389"/>
      <c r="G579" s="389"/>
      <c r="H579" s="390"/>
      <c r="I579" s="354"/>
      <c r="J579" s="403"/>
      <c r="K579" s="404"/>
      <c r="L579" s="158">
        <v>0</v>
      </c>
      <c r="M579" s="260">
        <v>0</v>
      </c>
      <c r="N579" s="260">
        <v>24.6</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615</v>
      </c>
      <c r="B580" s="96"/>
      <c r="C580" s="157"/>
      <c r="D580" s="388" t="s">
        <v>604</v>
      </c>
      <c r="E580" s="389"/>
      <c r="F580" s="389"/>
      <c r="G580" s="389"/>
      <c r="H580" s="390"/>
      <c r="I580" s="354"/>
      <c r="J580" s="403"/>
      <c r="K580" s="404"/>
      <c r="L580" s="158">
        <v>0</v>
      </c>
      <c r="M580" s="260">
        <v>0</v>
      </c>
      <c r="N580" s="260">
        <v>6.8</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616</v>
      </c>
      <c r="B581" s="96"/>
      <c r="C581" s="157"/>
      <c r="D581" s="388" t="s">
        <v>606</v>
      </c>
      <c r="E581" s="389"/>
      <c r="F581" s="389"/>
      <c r="G581" s="389"/>
      <c r="H581" s="390"/>
      <c r="I581" s="354"/>
      <c r="J581" s="403"/>
      <c r="K581" s="404"/>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617</v>
      </c>
      <c r="B582" s="96"/>
      <c r="C582" s="157"/>
      <c r="D582" s="388" t="s">
        <v>608</v>
      </c>
      <c r="E582" s="389"/>
      <c r="F582" s="389"/>
      <c r="G582" s="389"/>
      <c r="H582" s="390"/>
      <c r="I582" s="354"/>
      <c r="J582" s="403"/>
      <c r="K582" s="404"/>
      <c r="L582" s="158">
        <v>0</v>
      </c>
      <c r="M582" s="260">
        <v>0</v>
      </c>
      <c r="N582" s="260">
        <v>1.7</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618</v>
      </c>
      <c r="B583" s="96"/>
      <c r="C583" s="157"/>
      <c r="D583" s="388" t="s">
        <v>610</v>
      </c>
      <c r="E583" s="389"/>
      <c r="F583" s="389"/>
      <c r="G583" s="389"/>
      <c r="H583" s="390"/>
      <c r="I583" s="354"/>
      <c r="J583" s="403"/>
      <c r="K583" s="404"/>
      <c r="L583" s="158">
        <v>0</v>
      </c>
      <c r="M583" s="260">
        <v>0</v>
      </c>
      <c r="N583" s="260">
        <v>0</v>
      </c>
      <c r="O583" s="260">
        <v>0</v>
      </c>
      <c r="P583" s="260">
        <v>0</v>
      </c>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619</v>
      </c>
      <c r="B584" s="96"/>
      <c r="C584" s="157"/>
      <c r="D584" s="388" t="s">
        <v>612</v>
      </c>
      <c r="E584" s="389"/>
      <c r="F584" s="389"/>
      <c r="G584" s="389"/>
      <c r="H584" s="390"/>
      <c r="I584" s="354"/>
      <c r="J584" s="403"/>
      <c r="K584" s="404"/>
      <c r="L584" s="158">
        <v>0</v>
      </c>
      <c r="M584" s="260">
        <v>0</v>
      </c>
      <c r="N584" s="260">
        <v>1.7</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620</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621</v>
      </c>
      <c r="B586" s="96"/>
      <c r="C586" s="157"/>
      <c r="D586" s="388" t="s">
        <v>602</v>
      </c>
      <c r="E586" s="389"/>
      <c r="F586" s="389"/>
      <c r="G586" s="389"/>
      <c r="H586" s="390"/>
      <c r="I586" s="354"/>
      <c r="J586" s="403"/>
      <c r="K586" s="404"/>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622</v>
      </c>
      <c r="B587" s="96"/>
      <c r="C587" s="157"/>
      <c r="D587" s="388" t="s">
        <v>604</v>
      </c>
      <c r="E587" s="389"/>
      <c r="F587" s="389"/>
      <c r="G587" s="389"/>
      <c r="H587" s="390"/>
      <c r="I587" s="354"/>
      <c r="J587" s="403"/>
      <c r="K587" s="404"/>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623</v>
      </c>
      <c r="B588" s="96"/>
      <c r="C588" s="157"/>
      <c r="D588" s="388" t="s">
        <v>606</v>
      </c>
      <c r="E588" s="389"/>
      <c r="F588" s="389"/>
      <c r="G588" s="389"/>
      <c r="H588" s="390"/>
      <c r="I588" s="354"/>
      <c r="J588" s="403"/>
      <c r="K588" s="404"/>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624</v>
      </c>
      <c r="B589" s="96"/>
      <c r="C589" s="157"/>
      <c r="D589" s="388" t="s">
        <v>608</v>
      </c>
      <c r="E589" s="389"/>
      <c r="F589" s="389"/>
      <c r="G589" s="389"/>
      <c r="H589" s="390"/>
      <c r="I589" s="354"/>
      <c r="J589" s="403"/>
      <c r="K589" s="404"/>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625</v>
      </c>
      <c r="B590" s="96"/>
      <c r="C590" s="157"/>
      <c r="D590" s="388" t="s">
        <v>610</v>
      </c>
      <c r="E590" s="389"/>
      <c r="F590" s="389"/>
      <c r="G590" s="389"/>
      <c r="H590" s="390"/>
      <c r="I590" s="354"/>
      <c r="J590" s="403"/>
      <c r="K590" s="404"/>
      <c r="L590" s="158">
        <v>0</v>
      </c>
      <c r="M590" s="260">
        <v>0</v>
      </c>
      <c r="N590" s="260">
        <v>0</v>
      </c>
      <c r="O590" s="260">
        <v>0</v>
      </c>
      <c r="P590" s="260">
        <v>0</v>
      </c>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626</v>
      </c>
      <c r="B591" s="96"/>
      <c r="C591" s="237"/>
      <c r="D591" s="388" t="s">
        <v>612</v>
      </c>
      <c r="E591" s="389"/>
      <c r="F591" s="389"/>
      <c r="G591" s="389"/>
      <c r="H591" s="390"/>
      <c r="I591" s="346"/>
      <c r="J591" s="403"/>
      <c r="K591" s="404"/>
      <c r="L591" s="158">
        <v>0</v>
      </c>
      <c r="M591" s="260">
        <v>0</v>
      </c>
      <c r="N591" s="260">
        <v>0</v>
      </c>
      <c r="O591" s="260">
        <v>0</v>
      </c>
      <c r="P591" s="260">
        <v>0</v>
      </c>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627</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77</v>
      </c>
      <c r="K597" s="136"/>
      <c r="L597" s="245" t="str">
        <f t="shared" ref="L597:AQ597" si="99">IF(ISBLANK(L$390),"",L$390)</f>
        <v>3階南病棟</v>
      </c>
      <c r="M597" s="249" t="str">
        <f t="shared" si="99"/>
        <v>4階南病棟</v>
      </c>
      <c r="N597" s="247" t="str">
        <f t="shared" si="99"/>
        <v>4階北病棟</v>
      </c>
      <c r="O597" s="247" t="str">
        <f t="shared" si="99"/>
        <v>5階南病棟</v>
      </c>
      <c r="P597" s="247" t="str">
        <f t="shared" si="99"/>
        <v>5階北病棟</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78</v>
      </c>
      <c r="J598" s="57"/>
      <c r="K598" s="137"/>
      <c r="L598" s="59" t="str">
        <f t="shared" ref="L598:AQ598" si="101">IF(ISBLANK(L$391),"",L$391)</f>
        <v>-</v>
      </c>
      <c r="M598" s="250" t="str">
        <f t="shared" si="101"/>
        <v>-</v>
      </c>
      <c r="N598" s="59" t="str">
        <f t="shared" si="101"/>
        <v>-</v>
      </c>
      <c r="O598" s="59" t="str">
        <f t="shared" si="101"/>
        <v>-</v>
      </c>
      <c r="P598" s="59" t="str">
        <f t="shared" si="101"/>
        <v>-</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628</v>
      </c>
      <c r="C599" s="277" t="s">
        <v>629</v>
      </c>
      <c r="D599" s="278"/>
      <c r="E599" s="278"/>
      <c r="F599" s="278"/>
      <c r="G599" s="278"/>
      <c r="H599" s="279"/>
      <c r="I599" s="100" t="s">
        <v>630</v>
      </c>
      <c r="J599" s="93" t="str">
        <f>IF(SUM(L599:BS599)=0,IF(COUNTIF(L599:BS599,"未確認")&gt;0,"未確認",IF(COUNTIF(L599:BS599,"~*")&gt;0,"*",SUM(L599:BS599))),SUM(L599:BS599))</f>
        <v>*</v>
      </c>
      <c r="K599" s="152" t="str">
        <f>IF(OR(COUNTIF(L599:BS599,"未確認")&gt;0,COUNTIF(L599:BS599,"*")&gt;0),"※","")</f>
        <v>※</v>
      </c>
      <c r="L599" s="94" t="s">
        <v>365</v>
      </c>
      <c r="M599" s="259">
        <v>0</v>
      </c>
      <c r="N599" s="259">
        <v>0</v>
      </c>
      <c r="O599" s="259" t="s">
        <v>365</v>
      </c>
      <c r="P599" s="259" t="s">
        <v>365</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631</v>
      </c>
      <c r="B600" s="68"/>
      <c r="C600" s="277" t="s">
        <v>632</v>
      </c>
      <c r="D600" s="278"/>
      <c r="E600" s="278"/>
      <c r="F600" s="278"/>
      <c r="G600" s="278"/>
      <c r="H600" s="279"/>
      <c r="I600" s="100" t="s">
        <v>633</v>
      </c>
      <c r="J600" s="93" t="str">
        <f>IF(SUM(L600:BS600)=0,IF(COUNTIF(L600:BS600,"未確認")&gt;0,"未確認",IF(COUNTIF(L600:BS600,"~*")&gt;0,"*",SUM(L600:BS600))),SUM(L600:BS600))</f>
        <v>*</v>
      </c>
      <c r="K600" s="152" t="str">
        <f>IF(OR(COUNTIF(L600:BS600,"未確認")&gt;0,COUNTIF(L600:BS600,"*")&gt;0),"※","")</f>
        <v>※</v>
      </c>
      <c r="L600" s="94" t="s">
        <v>365</v>
      </c>
      <c r="M600" s="259">
        <v>0</v>
      </c>
      <c r="N600" s="259">
        <v>0</v>
      </c>
      <c r="O600" s="259" t="s">
        <v>365</v>
      </c>
      <c r="P600" s="259" t="s">
        <v>365</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634</v>
      </c>
      <c r="B601" s="68"/>
      <c r="C601" s="277" t="s">
        <v>635</v>
      </c>
      <c r="D601" s="278"/>
      <c r="E601" s="278"/>
      <c r="F601" s="278"/>
      <c r="G601" s="278"/>
      <c r="H601" s="279"/>
      <c r="I601" s="100" t="s">
        <v>636</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637</v>
      </c>
      <c r="B602" s="68"/>
      <c r="C602" s="277" t="s">
        <v>638</v>
      </c>
      <c r="D602" s="278"/>
      <c r="E602" s="278"/>
      <c r="F602" s="278"/>
      <c r="G602" s="278"/>
      <c r="H602" s="279"/>
      <c r="I602" s="220" t="s">
        <v>639</v>
      </c>
      <c r="J602" s="93">
        <f>IF(SUM(L602:BS602)=0,IF(COUNTIF(L602:BS602,"未確認")&gt;0,"未確認",IF(COUNTIF(L602:BS602,"~*")&gt;0,"*",SUM(L602:BS602))),SUM(L602:BS602))</f>
        <v>738</v>
      </c>
      <c r="K602" s="152" t="str">
        <f>IF(OR(COUNTIF(L602:BS602,"未確認")&gt;0,COUNTIF(L602:BS602,"*")&gt;0),"※","")</f>
        <v>※</v>
      </c>
      <c r="L602" s="94">
        <v>347</v>
      </c>
      <c r="M602" s="259">
        <v>0</v>
      </c>
      <c r="N602" s="259" t="s">
        <v>365</v>
      </c>
      <c r="O602" s="259" t="s">
        <v>365</v>
      </c>
      <c r="P602" s="259">
        <v>391</v>
      </c>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640</v>
      </c>
      <c r="B603" s="68"/>
      <c r="C603" s="277" t="s">
        <v>641</v>
      </c>
      <c r="D603" s="278"/>
      <c r="E603" s="278"/>
      <c r="F603" s="278"/>
      <c r="G603" s="278"/>
      <c r="H603" s="279"/>
      <c r="I603" s="100" t="s">
        <v>642</v>
      </c>
      <c r="J603" s="93">
        <f>IF(SUM(L603:BS603)=0,IF(COUNTIF(L603:BS603,"未確認")&gt;0,"未確認",IF(COUNTIF(L603:BS603,"~*")&gt;0,"*",SUM(L603:BS603))),SUM(L603:BS603))</f>
        <v>0</v>
      </c>
      <c r="K603" s="152" t="str">
        <f>IF(OR(COUNTIF(L603:BS603,"未確認")&gt;0,COUNTIF(L603:BS603,"*")&gt;0),"※","")</f>
        <v/>
      </c>
      <c r="L603" s="94">
        <v>0</v>
      </c>
      <c r="M603" s="259">
        <v>0</v>
      </c>
      <c r="N603" s="259">
        <v>0</v>
      </c>
      <c r="O603" s="259">
        <v>0</v>
      </c>
      <c r="P603" s="259">
        <v>0</v>
      </c>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643</v>
      </c>
      <c r="B604" s="68"/>
      <c r="C604" s="297" t="s">
        <v>644</v>
      </c>
      <c r="D604" s="298"/>
      <c r="E604" s="298"/>
      <c r="F604" s="298"/>
      <c r="G604" s="298"/>
      <c r="H604" s="299"/>
      <c r="I604" s="313" t="s">
        <v>645</v>
      </c>
      <c r="J604" s="105">
        <v>2370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646</v>
      </c>
      <c r="B605" s="68"/>
      <c r="C605" s="218"/>
      <c r="D605" s="219"/>
      <c r="E605" s="288" t="s">
        <v>647</v>
      </c>
      <c r="F605" s="289"/>
      <c r="G605" s="289"/>
      <c r="H605" s="290"/>
      <c r="I605" s="319"/>
      <c r="J605" s="105">
        <v>476</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648</v>
      </c>
      <c r="B606" s="68"/>
      <c r="C606" s="297" t="s">
        <v>649</v>
      </c>
      <c r="D606" s="298"/>
      <c r="E606" s="298"/>
      <c r="F606" s="298"/>
      <c r="G606" s="298"/>
      <c r="H606" s="299"/>
      <c r="I606" s="317" t="s">
        <v>650</v>
      </c>
      <c r="J606" s="105">
        <v>1698</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651</v>
      </c>
      <c r="B607" s="68"/>
      <c r="C607" s="218"/>
      <c r="D607" s="219"/>
      <c r="E607" s="288" t="s">
        <v>647</v>
      </c>
      <c r="F607" s="289"/>
      <c r="G607" s="289"/>
      <c r="H607" s="290"/>
      <c r="I607" s="375"/>
      <c r="J607" s="105">
        <v>470</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652</v>
      </c>
      <c r="B608" s="68"/>
      <c r="C608" s="288" t="s">
        <v>653</v>
      </c>
      <c r="D608" s="289"/>
      <c r="E608" s="289"/>
      <c r="F608" s="289"/>
      <c r="G608" s="289"/>
      <c r="H608" s="290"/>
      <c r="I608" s="98" t="s">
        <v>654</v>
      </c>
      <c r="J608" s="93">
        <v>1339</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655</v>
      </c>
      <c r="B609" s="68"/>
      <c r="C609" s="277" t="s">
        <v>656</v>
      </c>
      <c r="D609" s="278"/>
      <c r="E609" s="278"/>
      <c r="F609" s="278"/>
      <c r="G609" s="278"/>
      <c r="H609" s="279"/>
      <c r="I609" s="98" t="s">
        <v>657</v>
      </c>
      <c r="J609" s="93" t="str">
        <f t="shared" ref="J609:J614" si="103">IF(SUM(L609:BS609)=0,IF(COUNTIF(L609:BS609,"未確認")&gt;0,"未確認",IF(COUNTIF(L609:BS609,"~*")&gt;0,"*",SUM(L609:BS609))),SUM(L609:BS609))</f>
        <v>*</v>
      </c>
      <c r="K609" s="152" t="str">
        <f t="shared" ref="K609:K614" si="104">IF(OR(COUNTIF(L609:BS609,"未確認")&gt;0,COUNTIF(L609:BS609,"*")&gt;0),"※","")</f>
        <v>※</v>
      </c>
      <c r="L609" s="94" t="s">
        <v>365</v>
      </c>
      <c r="M609" s="259">
        <v>0</v>
      </c>
      <c r="N609" s="259">
        <v>0</v>
      </c>
      <c r="O609" s="259">
        <v>0</v>
      </c>
      <c r="P609" s="259" t="s">
        <v>365</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658</v>
      </c>
      <c r="B610" s="68"/>
      <c r="C610" s="277" t="s">
        <v>659</v>
      </c>
      <c r="D610" s="278"/>
      <c r="E610" s="278"/>
      <c r="F610" s="278"/>
      <c r="G610" s="278"/>
      <c r="H610" s="279"/>
      <c r="I610" s="98" t="s">
        <v>660</v>
      </c>
      <c r="J610" s="93">
        <f t="shared" si="103"/>
        <v>0</v>
      </c>
      <c r="K610" s="152" t="str">
        <f t="shared" si="104"/>
        <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661</v>
      </c>
      <c r="B611" s="68"/>
      <c r="C611" s="277" t="s">
        <v>662</v>
      </c>
      <c r="D611" s="278"/>
      <c r="E611" s="278"/>
      <c r="F611" s="278"/>
      <c r="G611" s="278"/>
      <c r="H611" s="279"/>
      <c r="I611" s="98" t="s">
        <v>663</v>
      </c>
      <c r="J611" s="93" t="str">
        <f t="shared" si="103"/>
        <v>*</v>
      </c>
      <c r="K611" s="152" t="str">
        <f t="shared" si="104"/>
        <v>※</v>
      </c>
      <c r="L611" s="94" t="s">
        <v>365</v>
      </c>
      <c r="M611" s="259">
        <v>0</v>
      </c>
      <c r="N611" s="259">
        <v>0</v>
      </c>
      <c r="O611" s="259">
        <v>0</v>
      </c>
      <c r="P611" s="259" t="s">
        <v>365</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664</v>
      </c>
      <c r="B612" s="68"/>
      <c r="C612" s="277" t="s">
        <v>665</v>
      </c>
      <c r="D612" s="278"/>
      <c r="E612" s="278"/>
      <c r="F612" s="278"/>
      <c r="G612" s="278"/>
      <c r="H612" s="279"/>
      <c r="I612" s="98" t="s">
        <v>666</v>
      </c>
      <c r="J612" s="93" t="str">
        <f t="shared" si="103"/>
        <v>*</v>
      </c>
      <c r="K612" s="152" t="str">
        <f t="shared" si="104"/>
        <v>※</v>
      </c>
      <c r="L612" s="94" t="s">
        <v>365</v>
      </c>
      <c r="M612" s="259">
        <v>0</v>
      </c>
      <c r="N612" s="259">
        <v>0</v>
      </c>
      <c r="O612" s="259" t="s">
        <v>365</v>
      </c>
      <c r="P612" s="259" t="s">
        <v>365</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667</v>
      </c>
      <c r="B613" s="68"/>
      <c r="C613" s="277" t="s">
        <v>668</v>
      </c>
      <c r="D613" s="278"/>
      <c r="E613" s="278"/>
      <c r="F613" s="278"/>
      <c r="G613" s="278"/>
      <c r="H613" s="279"/>
      <c r="I613" s="160" t="s">
        <v>669</v>
      </c>
      <c r="J613" s="93">
        <f t="shared" si="103"/>
        <v>0</v>
      </c>
      <c r="K613" s="152" t="str">
        <f t="shared" si="104"/>
        <v/>
      </c>
      <c r="L613" s="94">
        <v>0</v>
      </c>
      <c r="M613" s="259">
        <v>0</v>
      </c>
      <c r="N613" s="259">
        <v>0</v>
      </c>
      <c r="O613" s="259">
        <v>0</v>
      </c>
      <c r="P613" s="259">
        <v>0</v>
      </c>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670</v>
      </c>
      <c r="B614" s="68"/>
      <c r="C614" s="277" t="s">
        <v>671</v>
      </c>
      <c r="D614" s="278"/>
      <c r="E614" s="278"/>
      <c r="F614" s="278"/>
      <c r="G614" s="278"/>
      <c r="H614" s="279"/>
      <c r="I614" s="98" t="s">
        <v>672</v>
      </c>
      <c r="J614" s="93">
        <f t="shared" si="103"/>
        <v>0</v>
      </c>
      <c r="K614" s="152" t="str">
        <f t="shared" si="104"/>
        <v/>
      </c>
      <c r="L614" s="94">
        <v>0</v>
      </c>
      <c r="M614" s="259">
        <v>0</v>
      </c>
      <c r="N614" s="259">
        <v>0</v>
      </c>
      <c r="O614" s="259">
        <v>0</v>
      </c>
      <c r="P614" s="259">
        <v>0</v>
      </c>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673</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77</v>
      </c>
      <c r="K620" s="161"/>
      <c r="L620" s="245" t="str">
        <f t="shared" ref="L620:AQ620" si="105">IF(ISBLANK(L$390),"",L$390)</f>
        <v>3階南病棟</v>
      </c>
      <c r="M620" s="249" t="str">
        <f t="shared" si="105"/>
        <v>4階南病棟</v>
      </c>
      <c r="N620" s="247" t="str">
        <f t="shared" si="105"/>
        <v>4階北病棟</v>
      </c>
      <c r="O620" s="247" t="str">
        <f t="shared" si="105"/>
        <v>5階南病棟</v>
      </c>
      <c r="P620" s="247" t="str">
        <f t="shared" si="105"/>
        <v>5階北病棟</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78</v>
      </c>
      <c r="J621" s="57"/>
      <c r="K621" s="162"/>
      <c r="L621" s="59" t="str">
        <f t="shared" ref="L621:AQ621" si="107">IF(ISBLANK(L$391),"",L$391)</f>
        <v>-</v>
      </c>
      <c r="M621" s="250" t="str">
        <f t="shared" si="107"/>
        <v>-</v>
      </c>
      <c r="N621" s="59" t="str">
        <f t="shared" si="107"/>
        <v>-</v>
      </c>
      <c r="O621" s="59" t="str">
        <f t="shared" si="107"/>
        <v>-</v>
      </c>
      <c r="P621" s="59" t="str">
        <f t="shared" si="107"/>
        <v>-</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674</v>
      </c>
      <c r="B622" s="92"/>
      <c r="C622" s="288" t="s">
        <v>675</v>
      </c>
      <c r="D622" s="289"/>
      <c r="E622" s="289"/>
      <c r="F622" s="289"/>
      <c r="G622" s="289"/>
      <c r="H622" s="290"/>
      <c r="I622" s="391" t="s">
        <v>676</v>
      </c>
      <c r="J622" s="93">
        <f>IF(SUM(L622:BS622)=0,IF(COUNTIF(L622:BS622,"未確認")&gt;0,"未確認",IF(COUNTIF(L622:BS622,"~*")&gt;0,"*",SUM(L622:BS622))),SUM(L622:BS622))</f>
        <v>947</v>
      </c>
      <c r="K622" s="152" t="str">
        <f t="shared" ref="K622:K633" si="109">IF(OR(COUNTIF(L622:BS622,"未確認")&gt;0,COUNTIF(L622:BS622,"*")&gt;0),"※","")</f>
        <v>※</v>
      </c>
      <c r="L622" s="94" t="s">
        <v>365</v>
      </c>
      <c r="M622" s="259">
        <v>233</v>
      </c>
      <c r="N622" s="259">
        <v>436</v>
      </c>
      <c r="O622" s="259" t="s">
        <v>365</v>
      </c>
      <c r="P622" s="259">
        <v>278</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677</v>
      </c>
      <c r="B623" s="92"/>
      <c r="C623" s="288" t="s">
        <v>678</v>
      </c>
      <c r="D623" s="289"/>
      <c r="E623" s="289"/>
      <c r="F623" s="289"/>
      <c r="G623" s="289"/>
      <c r="H623" s="290"/>
      <c r="I623" s="392"/>
      <c r="J623" s="93">
        <f t="shared" ref="J623:J633" si="110">IF(SUM(L623:BS623)=0,IF(COUNTIF(L623:BS623,"未確認")&gt;0,"未確認",IF(COUNTIF(L623:BS623,"~*")&gt;0,"*",SUM(L623:BS623))),SUM(L623:BS623))</f>
        <v>0</v>
      </c>
      <c r="K623" s="152" t="str">
        <f t="shared" si="109"/>
        <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679</v>
      </c>
      <c r="B624" s="92"/>
      <c r="C624" s="288" t="s">
        <v>680</v>
      </c>
      <c r="D624" s="289"/>
      <c r="E624" s="289"/>
      <c r="F624" s="289"/>
      <c r="G624" s="289"/>
      <c r="H624" s="290"/>
      <c r="I624" s="393"/>
      <c r="J624" s="93">
        <f t="shared" si="110"/>
        <v>0</v>
      </c>
      <c r="K624" s="152" t="str">
        <f t="shared" si="109"/>
        <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681</v>
      </c>
      <c r="B625" s="92"/>
      <c r="C625" s="288" t="s">
        <v>682</v>
      </c>
      <c r="D625" s="289"/>
      <c r="E625" s="289"/>
      <c r="F625" s="289"/>
      <c r="G625" s="289"/>
      <c r="H625" s="290"/>
      <c r="I625" s="394" t="s">
        <v>683</v>
      </c>
      <c r="J625" s="93">
        <f t="shared" si="110"/>
        <v>0</v>
      </c>
      <c r="K625" s="152" t="str">
        <f t="shared" si="109"/>
        <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684</v>
      </c>
      <c r="D626" s="289"/>
      <c r="E626" s="289"/>
      <c r="F626" s="289"/>
      <c r="G626" s="289"/>
      <c r="H626" s="290"/>
      <c r="I626" s="395"/>
      <c r="J626" s="93">
        <f>IF(SUM(L626:BS626)=0,IF(COUNTIF(L626:BS626,"未確認")&gt;0,"未確認",IF(COUNTIF(L626:BS626,"~*")&gt;0,"*",SUM(L626:BS626))),SUM(L626:BS626))</f>
        <v>0</v>
      </c>
      <c r="K626" s="152" t="str">
        <f>IF(OR(COUNTIF(L626:BS626,"未確認")&gt;0,COUNTIF(L626:BS626,"*")&gt;0),"※","")</f>
        <v/>
      </c>
      <c r="L626" s="94">
        <v>0</v>
      </c>
      <c r="M626" s="259">
        <v>0</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685</v>
      </c>
      <c r="B627" s="92"/>
      <c r="C627" s="277" t="s">
        <v>686</v>
      </c>
      <c r="D627" s="278"/>
      <c r="E627" s="278"/>
      <c r="F627" s="278"/>
      <c r="G627" s="278"/>
      <c r="H627" s="279"/>
      <c r="I627" s="98" t="s">
        <v>687</v>
      </c>
      <c r="J627" s="93">
        <f t="shared" si="110"/>
        <v>0</v>
      </c>
      <c r="K627" s="152" t="str">
        <f t="shared" si="109"/>
        <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688</v>
      </c>
      <c r="B628" s="92"/>
      <c r="C628" s="288" t="s">
        <v>689</v>
      </c>
      <c r="D628" s="289"/>
      <c r="E628" s="289"/>
      <c r="F628" s="289"/>
      <c r="G628" s="289"/>
      <c r="H628" s="290"/>
      <c r="I628" s="103" t="s">
        <v>690</v>
      </c>
      <c r="J628" s="93">
        <f t="shared" si="110"/>
        <v>753</v>
      </c>
      <c r="K628" s="152" t="str">
        <f t="shared" si="109"/>
        <v/>
      </c>
      <c r="L628" s="94">
        <v>0</v>
      </c>
      <c r="M628" s="259">
        <v>0</v>
      </c>
      <c r="N628" s="259">
        <v>753</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691</v>
      </c>
      <c r="B629" s="96"/>
      <c r="C629" s="288" t="s">
        <v>692</v>
      </c>
      <c r="D629" s="289"/>
      <c r="E629" s="289"/>
      <c r="F629" s="289"/>
      <c r="G629" s="289"/>
      <c r="H629" s="290"/>
      <c r="I629" s="103" t="s">
        <v>693</v>
      </c>
      <c r="J629" s="93">
        <f t="shared" si="110"/>
        <v>0</v>
      </c>
      <c r="K629" s="152" t="str">
        <f t="shared" si="109"/>
        <v/>
      </c>
      <c r="L629" s="94">
        <v>0</v>
      </c>
      <c r="M629" s="259">
        <v>0</v>
      </c>
      <c r="N629" s="259">
        <v>0</v>
      </c>
      <c r="O629" s="259">
        <v>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694</v>
      </c>
      <c r="B630" s="96"/>
      <c r="C630" s="277" t="s">
        <v>695</v>
      </c>
      <c r="D630" s="278"/>
      <c r="E630" s="278"/>
      <c r="F630" s="278"/>
      <c r="G630" s="278"/>
      <c r="H630" s="279"/>
      <c r="I630" s="98" t="s">
        <v>696</v>
      </c>
      <c r="J630" s="93" t="str">
        <f t="shared" si="110"/>
        <v>*</v>
      </c>
      <c r="K630" s="152" t="str">
        <f t="shared" si="109"/>
        <v>※</v>
      </c>
      <c r="L630" s="94" t="s">
        <v>365</v>
      </c>
      <c r="M630" s="259">
        <v>0</v>
      </c>
      <c r="N630" s="259">
        <v>0</v>
      </c>
      <c r="O630" s="259" t="s">
        <v>365</v>
      </c>
      <c r="P630" s="259" t="s">
        <v>365</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697</v>
      </c>
      <c r="B631" s="96"/>
      <c r="C631" s="288" t="s">
        <v>698</v>
      </c>
      <c r="D631" s="289"/>
      <c r="E631" s="289"/>
      <c r="F631" s="289"/>
      <c r="G631" s="289"/>
      <c r="H631" s="290"/>
      <c r="I631" s="98" t="s">
        <v>699</v>
      </c>
      <c r="J631" s="93" t="str">
        <f t="shared" si="110"/>
        <v>*</v>
      </c>
      <c r="K631" s="152" t="str">
        <f t="shared" si="109"/>
        <v>※</v>
      </c>
      <c r="L631" s="94" t="s">
        <v>365</v>
      </c>
      <c r="M631" s="259">
        <v>0</v>
      </c>
      <c r="N631" s="259">
        <v>0</v>
      </c>
      <c r="O631" s="259" t="s">
        <v>365</v>
      </c>
      <c r="P631" s="259" t="s">
        <v>365</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700</v>
      </c>
      <c r="B632" s="96"/>
      <c r="C632" s="277" t="s">
        <v>701</v>
      </c>
      <c r="D632" s="278"/>
      <c r="E632" s="278"/>
      <c r="F632" s="278"/>
      <c r="G632" s="278"/>
      <c r="H632" s="279"/>
      <c r="I632" s="98" t="s">
        <v>702</v>
      </c>
      <c r="J632" s="93" t="str">
        <f t="shared" si="110"/>
        <v>*</v>
      </c>
      <c r="K632" s="152" t="str">
        <f t="shared" si="109"/>
        <v>※</v>
      </c>
      <c r="L632" s="94" t="s">
        <v>365</v>
      </c>
      <c r="M632" s="259" t="s">
        <v>365</v>
      </c>
      <c r="N632" s="259" t="s">
        <v>365</v>
      </c>
      <c r="O632" s="259" t="s">
        <v>365</v>
      </c>
      <c r="P632" s="259" t="s">
        <v>365</v>
      </c>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703</v>
      </c>
      <c r="B633" s="96"/>
      <c r="C633" s="277" t="s">
        <v>704</v>
      </c>
      <c r="D633" s="278"/>
      <c r="E633" s="278"/>
      <c r="F633" s="278"/>
      <c r="G633" s="278"/>
      <c r="H633" s="279"/>
      <c r="I633" s="98" t="s">
        <v>705</v>
      </c>
      <c r="J633" s="93" t="str">
        <f t="shared" si="110"/>
        <v>*</v>
      </c>
      <c r="K633" s="152" t="str">
        <f t="shared" si="109"/>
        <v>※</v>
      </c>
      <c r="L633" s="94" t="s">
        <v>365</v>
      </c>
      <c r="M633" s="259">
        <v>0</v>
      </c>
      <c r="N633" s="259">
        <v>0</v>
      </c>
      <c r="O633" s="259" t="s">
        <v>365</v>
      </c>
      <c r="P633" s="259" t="s">
        <v>365</v>
      </c>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706</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77</v>
      </c>
      <c r="K639" s="136"/>
      <c r="L639" s="245" t="str">
        <f t="shared" ref="L639:AQ639" si="111">IF(ISBLANK(L$390),"",L$390)</f>
        <v>3階南病棟</v>
      </c>
      <c r="M639" s="249" t="str">
        <f t="shared" si="111"/>
        <v>4階南病棟</v>
      </c>
      <c r="N639" s="247" t="str">
        <f t="shared" si="111"/>
        <v>4階北病棟</v>
      </c>
      <c r="O639" s="247" t="str">
        <f t="shared" si="111"/>
        <v>5階南病棟</v>
      </c>
      <c r="P639" s="247" t="str">
        <f t="shared" si="111"/>
        <v>5階北病棟</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78</v>
      </c>
      <c r="J640" s="57"/>
      <c r="K640" s="137"/>
      <c r="L640" s="59" t="str">
        <f t="shared" ref="L640:AQ640" si="113">IF(ISBLANK(L$391),"",L$391)</f>
        <v>-</v>
      </c>
      <c r="M640" s="250" t="str">
        <f t="shared" si="113"/>
        <v>-</v>
      </c>
      <c r="N640" s="59" t="str">
        <f t="shared" si="113"/>
        <v>-</v>
      </c>
      <c r="O640" s="59" t="str">
        <f t="shared" si="113"/>
        <v>-</v>
      </c>
      <c r="P640" s="59" t="str">
        <f t="shared" si="113"/>
        <v>-</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707</v>
      </c>
      <c r="B641" s="92"/>
      <c r="C641" s="277" t="s">
        <v>708</v>
      </c>
      <c r="D641" s="278"/>
      <c r="E641" s="278"/>
      <c r="F641" s="278"/>
      <c r="G641" s="278"/>
      <c r="H641" s="279"/>
      <c r="I641" s="98" t="s">
        <v>709</v>
      </c>
      <c r="J641" s="93" t="str">
        <f>IF(SUM(L641:BS641)=0,IF(COUNTIF(L641:BS641,"未確認")&gt;0,"未確認",IF(COUNTIF(L641:BS641,"~*")&gt;0,"*",SUM(L641:BS641))),SUM(L641:BS641))</f>
        <v>*</v>
      </c>
      <c r="K641" s="152" t="str">
        <f t="shared" ref="K641:K648" si="115">IF(OR(COUNTIF(L641:BS641,"未確認")&gt;0,COUNTIF(L641:BS641,"*")&gt;0),"※","")</f>
        <v>※</v>
      </c>
      <c r="L641" s="94" t="s">
        <v>365</v>
      </c>
      <c r="M641" s="259">
        <v>0</v>
      </c>
      <c r="N641" s="259" t="s">
        <v>365</v>
      </c>
      <c r="O641" s="259" t="s">
        <v>365</v>
      </c>
      <c r="P641" s="259" t="s">
        <v>365</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710</v>
      </c>
      <c r="B642" s="96"/>
      <c r="C642" s="277" t="s">
        <v>711</v>
      </c>
      <c r="D642" s="278"/>
      <c r="E642" s="278"/>
      <c r="F642" s="278"/>
      <c r="G642" s="278"/>
      <c r="H642" s="279"/>
      <c r="I642" s="98" t="s">
        <v>712</v>
      </c>
      <c r="J642" s="93">
        <f t="shared" ref="J642:J648" si="116">IF(SUM(L642:BS642)=0,IF(COUNTIF(L642:BS642,"未確認")&gt;0,"未確認",IF(COUNTIF(L642:BS642,"~*")&gt;0,"*",SUM(L642:BS642))),SUM(L642:BS642))</f>
        <v>1046</v>
      </c>
      <c r="K642" s="152" t="str">
        <f t="shared" si="115"/>
        <v>※</v>
      </c>
      <c r="L642" s="94">
        <v>417</v>
      </c>
      <c r="M642" s="259" t="s">
        <v>365</v>
      </c>
      <c r="N642" s="259" t="s">
        <v>365</v>
      </c>
      <c r="O642" s="259" t="s">
        <v>365</v>
      </c>
      <c r="P642" s="259">
        <v>629</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713</v>
      </c>
      <c r="B643" s="96"/>
      <c r="C643" s="277" t="s">
        <v>714</v>
      </c>
      <c r="D643" s="278"/>
      <c r="E643" s="278"/>
      <c r="F643" s="278"/>
      <c r="G643" s="278"/>
      <c r="H643" s="279"/>
      <c r="I643" s="98" t="s">
        <v>715</v>
      </c>
      <c r="J643" s="93">
        <f t="shared" si="116"/>
        <v>699</v>
      </c>
      <c r="K643" s="152" t="str">
        <f t="shared" si="115"/>
        <v>※</v>
      </c>
      <c r="L643" s="94">
        <v>262</v>
      </c>
      <c r="M643" s="259" t="s">
        <v>365</v>
      </c>
      <c r="N643" s="259" t="s">
        <v>365</v>
      </c>
      <c r="O643" s="259" t="s">
        <v>365</v>
      </c>
      <c r="P643" s="259">
        <v>437</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716</v>
      </c>
      <c r="B644" s="96"/>
      <c r="C644" s="288" t="s">
        <v>717</v>
      </c>
      <c r="D644" s="289"/>
      <c r="E644" s="289"/>
      <c r="F644" s="289"/>
      <c r="G644" s="289"/>
      <c r="H644" s="290"/>
      <c r="I644" s="98" t="s">
        <v>718</v>
      </c>
      <c r="J644" s="93" t="str">
        <f t="shared" si="116"/>
        <v>*</v>
      </c>
      <c r="K644" s="152" t="str">
        <f t="shared" si="115"/>
        <v>※</v>
      </c>
      <c r="L644" s="94">
        <v>0</v>
      </c>
      <c r="M644" s="259">
        <v>0</v>
      </c>
      <c r="N644" s="259">
        <v>0</v>
      </c>
      <c r="O644" s="259">
        <v>0</v>
      </c>
      <c r="P644" s="259" t="s">
        <v>365</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719</v>
      </c>
      <c r="B645" s="96"/>
      <c r="C645" s="277" t="s">
        <v>720</v>
      </c>
      <c r="D645" s="278"/>
      <c r="E645" s="278"/>
      <c r="F645" s="278"/>
      <c r="G645" s="278"/>
      <c r="H645" s="279"/>
      <c r="I645" s="98" t="s">
        <v>721</v>
      </c>
      <c r="J645" s="93">
        <f t="shared" si="116"/>
        <v>171</v>
      </c>
      <c r="K645" s="152" t="str">
        <f t="shared" si="115"/>
        <v>※</v>
      </c>
      <c r="L645" s="94" t="s">
        <v>365</v>
      </c>
      <c r="M645" s="259">
        <v>0</v>
      </c>
      <c r="N645" s="259" t="s">
        <v>365</v>
      </c>
      <c r="O645" s="259" t="s">
        <v>365</v>
      </c>
      <c r="P645" s="259">
        <v>171</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722</v>
      </c>
      <c r="B646" s="96"/>
      <c r="C646" s="277" t="s">
        <v>723</v>
      </c>
      <c r="D646" s="278"/>
      <c r="E646" s="278"/>
      <c r="F646" s="278"/>
      <c r="G646" s="278"/>
      <c r="H646" s="279"/>
      <c r="I646" s="98" t="s">
        <v>724</v>
      </c>
      <c r="J646" s="93" t="str">
        <f t="shared" si="116"/>
        <v>*</v>
      </c>
      <c r="K646" s="152" t="str">
        <f t="shared" si="115"/>
        <v>※</v>
      </c>
      <c r="L646" s="94">
        <v>0</v>
      </c>
      <c r="M646" s="259">
        <v>0</v>
      </c>
      <c r="N646" s="259">
        <v>0</v>
      </c>
      <c r="O646" s="259" t="s">
        <v>365</v>
      </c>
      <c r="P646" s="259" t="s">
        <v>365</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725</v>
      </c>
      <c r="B647" s="96"/>
      <c r="C647" s="277" t="s">
        <v>726</v>
      </c>
      <c r="D647" s="278"/>
      <c r="E647" s="278"/>
      <c r="F647" s="278"/>
      <c r="G647" s="278"/>
      <c r="H647" s="279"/>
      <c r="I647" s="98" t="s">
        <v>727</v>
      </c>
      <c r="J647" s="93" t="str">
        <f t="shared" si="116"/>
        <v>*</v>
      </c>
      <c r="K647" s="152" t="str">
        <f t="shared" si="115"/>
        <v>※</v>
      </c>
      <c r="L647" s="94" t="s">
        <v>365</v>
      </c>
      <c r="M647" s="259" t="s">
        <v>365</v>
      </c>
      <c r="N647" s="259" t="s">
        <v>365</v>
      </c>
      <c r="O647" s="259" t="s">
        <v>365</v>
      </c>
      <c r="P647" s="259" t="s">
        <v>365</v>
      </c>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728</v>
      </c>
      <c r="B648" s="96"/>
      <c r="C648" s="288" t="s">
        <v>729</v>
      </c>
      <c r="D648" s="289"/>
      <c r="E648" s="289"/>
      <c r="F648" s="289"/>
      <c r="G648" s="289"/>
      <c r="H648" s="290"/>
      <c r="I648" s="98" t="s">
        <v>730</v>
      </c>
      <c r="J648" s="93" t="str">
        <f t="shared" si="116"/>
        <v>*</v>
      </c>
      <c r="K648" s="152" t="str">
        <f t="shared" si="115"/>
        <v>※</v>
      </c>
      <c r="L648" s="94" t="s">
        <v>365</v>
      </c>
      <c r="M648" s="259">
        <v>0</v>
      </c>
      <c r="N648" s="259">
        <v>0</v>
      </c>
      <c r="O648" s="259">
        <v>0</v>
      </c>
      <c r="P648" s="259" t="s">
        <v>365</v>
      </c>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731</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77</v>
      </c>
      <c r="K654" s="136"/>
      <c r="L654" s="245" t="str">
        <f t="shared" ref="L654:AQ654" si="117">IF(ISBLANK(L$390),"",L$390)</f>
        <v>3階南病棟</v>
      </c>
      <c r="M654" s="249" t="str">
        <f t="shared" si="117"/>
        <v>4階南病棟</v>
      </c>
      <c r="N654" s="247" t="str">
        <f t="shared" si="117"/>
        <v>4階北病棟</v>
      </c>
      <c r="O654" s="247" t="str">
        <f t="shared" si="117"/>
        <v>5階南病棟</v>
      </c>
      <c r="P654" s="247" t="str">
        <f t="shared" si="117"/>
        <v>5階北病棟</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78</v>
      </c>
      <c r="J655" s="57"/>
      <c r="K655" s="137"/>
      <c r="L655" s="59" t="str">
        <f t="shared" ref="L655:AQ655" si="119">IF(ISBLANK(L$391),"",L$391)</f>
        <v>-</v>
      </c>
      <c r="M655" s="250" t="str">
        <f t="shared" si="119"/>
        <v>-</v>
      </c>
      <c r="N655" s="59" t="str">
        <f t="shared" si="119"/>
        <v>-</v>
      </c>
      <c r="O655" s="59" t="str">
        <f t="shared" si="119"/>
        <v>-</v>
      </c>
      <c r="P655" s="59" t="str">
        <f t="shared" si="119"/>
        <v>-</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732</v>
      </c>
      <c r="B656" s="92"/>
      <c r="C656" s="291" t="s">
        <v>733</v>
      </c>
      <c r="D656" s="303"/>
      <c r="E656" s="303"/>
      <c r="F656" s="303"/>
      <c r="G656" s="303"/>
      <c r="H656" s="292"/>
      <c r="I656" s="98" t="s">
        <v>734</v>
      </c>
      <c r="J656" s="93">
        <f>IF(SUM(L656:BS656)=0,IF(COUNTIF(L656:BS656,"未確認")&gt;0,"未確認",IF(COUNTIF(L656:BS656,"~*")&gt;0,"*",SUM(L656:BS656))),SUM(L656:BS656))</f>
        <v>1976</v>
      </c>
      <c r="K656" s="152" t="str">
        <f t="shared" ref="K656:K670" si="121">IF(OR(COUNTIF(L656:BS656,"未確認")&gt;0,COUNTIF(L656:BS656,"*")&gt;0),"※","")</f>
        <v/>
      </c>
      <c r="L656" s="94">
        <v>361</v>
      </c>
      <c r="M656" s="259">
        <v>700</v>
      </c>
      <c r="N656" s="259">
        <v>205</v>
      </c>
      <c r="O656" s="259">
        <v>178</v>
      </c>
      <c r="P656" s="259">
        <v>532</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735</v>
      </c>
      <c r="B657" s="68"/>
      <c r="C657" s="139"/>
      <c r="D657" s="163"/>
      <c r="E657" s="277" t="s">
        <v>736</v>
      </c>
      <c r="F657" s="278"/>
      <c r="G657" s="278"/>
      <c r="H657" s="279"/>
      <c r="I657" s="98" t="s">
        <v>737</v>
      </c>
      <c r="J657" s="93">
        <f t="shared" ref="J657:J670" si="122">IF(SUM(L657:BS657)=0,IF(COUNTIF(L657:BS657,"未確認")&gt;0,"未確認",IF(COUNTIF(L657:BS657,"~*")&gt;0,"*",SUM(L657:BS657))),SUM(L657:BS657))</f>
        <v>0</v>
      </c>
      <c r="K657" s="152" t="str">
        <f t="shared" si="121"/>
        <v/>
      </c>
      <c r="L657" s="94">
        <v>0</v>
      </c>
      <c r="M657" s="259">
        <v>0</v>
      </c>
      <c r="N657" s="259">
        <v>0</v>
      </c>
      <c r="O657" s="259">
        <v>0</v>
      </c>
      <c r="P657" s="259">
        <v>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738</v>
      </c>
      <c r="B658" s="68"/>
      <c r="C658" s="139"/>
      <c r="D658" s="163"/>
      <c r="E658" s="277" t="s">
        <v>739</v>
      </c>
      <c r="F658" s="278"/>
      <c r="G658" s="278"/>
      <c r="H658" s="279"/>
      <c r="I658" s="98" t="s">
        <v>740</v>
      </c>
      <c r="J658" s="93">
        <f t="shared" si="122"/>
        <v>553</v>
      </c>
      <c r="K658" s="152" t="str">
        <f t="shared" si="121"/>
        <v/>
      </c>
      <c r="L658" s="94">
        <v>59</v>
      </c>
      <c r="M658" s="259">
        <v>261</v>
      </c>
      <c r="N658" s="259">
        <v>21</v>
      </c>
      <c r="O658" s="259">
        <v>65</v>
      </c>
      <c r="P658" s="259">
        <v>147</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741</v>
      </c>
      <c r="B659" s="68"/>
      <c r="C659" s="221"/>
      <c r="D659" s="222"/>
      <c r="E659" s="277" t="s">
        <v>742</v>
      </c>
      <c r="F659" s="278"/>
      <c r="G659" s="278"/>
      <c r="H659" s="279"/>
      <c r="I659" s="98" t="s">
        <v>743</v>
      </c>
      <c r="J659" s="93">
        <f t="shared" si="122"/>
        <v>183</v>
      </c>
      <c r="K659" s="152" t="str">
        <f t="shared" si="121"/>
        <v/>
      </c>
      <c r="L659" s="94">
        <v>50</v>
      </c>
      <c r="M659" s="259">
        <v>0</v>
      </c>
      <c r="N659" s="259">
        <v>34</v>
      </c>
      <c r="O659" s="259">
        <v>26</v>
      </c>
      <c r="P659" s="259">
        <v>73</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744</v>
      </c>
      <c r="B660" s="68"/>
      <c r="C660" s="221"/>
      <c r="D660" s="222"/>
      <c r="E660" s="277" t="s">
        <v>745</v>
      </c>
      <c r="F660" s="278"/>
      <c r="G660" s="278"/>
      <c r="H660" s="279"/>
      <c r="I660" s="98" t="s">
        <v>746</v>
      </c>
      <c r="J660" s="93">
        <f t="shared" si="122"/>
        <v>965</v>
      </c>
      <c r="K660" s="152" t="str">
        <f t="shared" si="121"/>
        <v/>
      </c>
      <c r="L660" s="94">
        <v>188</v>
      </c>
      <c r="M660" s="259">
        <v>440</v>
      </c>
      <c r="N660" s="259">
        <v>103</v>
      </c>
      <c r="O660" s="259">
        <v>28</v>
      </c>
      <c r="P660" s="259">
        <v>206</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747</v>
      </c>
      <c r="B661" s="68"/>
      <c r="C661" s="139"/>
      <c r="D661" s="163"/>
      <c r="E661" s="277" t="s">
        <v>748</v>
      </c>
      <c r="F661" s="278"/>
      <c r="G661" s="278"/>
      <c r="H661" s="279"/>
      <c r="I661" s="98" t="s">
        <v>749</v>
      </c>
      <c r="J661" s="93">
        <f t="shared" si="122"/>
        <v>241</v>
      </c>
      <c r="K661" s="152" t="str">
        <f t="shared" si="121"/>
        <v>※</v>
      </c>
      <c r="L661" s="94">
        <v>49</v>
      </c>
      <c r="M661" s="259" t="s">
        <v>365</v>
      </c>
      <c r="N661" s="259">
        <v>44</v>
      </c>
      <c r="O661" s="259">
        <v>60</v>
      </c>
      <c r="P661" s="259">
        <v>88</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750</v>
      </c>
      <c r="B662" s="68"/>
      <c r="C662" s="139"/>
      <c r="D662" s="163"/>
      <c r="E662" s="277" t="s">
        <v>751</v>
      </c>
      <c r="F662" s="278"/>
      <c r="G662" s="278"/>
      <c r="H662" s="279"/>
      <c r="I662" s="98" t="s">
        <v>752</v>
      </c>
      <c r="J662" s="93">
        <f t="shared" si="122"/>
        <v>0</v>
      </c>
      <c r="K662" s="152" t="str">
        <f t="shared" si="121"/>
        <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753</v>
      </c>
      <c r="B663" s="68"/>
      <c r="C663" s="139"/>
      <c r="D663" s="163"/>
      <c r="E663" s="277" t="s">
        <v>754</v>
      </c>
      <c r="F663" s="278"/>
      <c r="G663" s="278"/>
      <c r="H663" s="279"/>
      <c r="I663" s="98" t="s">
        <v>755</v>
      </c>
      <c r="J663" s="93">
        <f t="shared" si="122"/>
        <v>39</v>
      </c>
      <c r="K663" s="152" t="str">
        <f t="shared" si="121"/>
        <v>※</v>
      </c>
      <c r="L663" s="94">
        <v>16</v>
      </c>
      <c r="M663" s="259">
        <v>0</v>
      </c>
      <c r="N663" s="259" t="s">
        <v>365</v>
      </c>
      <c r="O663" s="259" t="s">
        <v>365</v>
      </c>
      <c r="P663" s="259">
        <v>23</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756</v>
      </c>
      <c r="B664" s="68"/>
      <c r="C664" s="141"/>
      <c r="D664" s="164"/>
      <c r="E664" s="277" t="s">
        <v>757</v>
      </c>
      <c r="F664" s="278"/>
      <c r="G664" s="278"/>
      <c r="H664" s="279"/>
      <c r="I664" s="98" t="s">
        <v>758</v>
      </c>
      <c r="J664" s="93">
        <f t="shared" si="122"/>
        <v>0</v>
      </c>
      <c r="K664" s="152" t="str">
        <f t="shared" si="121"/>
        <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759</v>
      </c>
      <c r="B665" s="68"/>
      <c r="C665" s="277" t="s">
        <v>760</v>
      </c>
      <c r="D665" s="278"/>
      <c r="E665" s="278"/>
      <c r="F665" s="278"/>
      <c r="G665" s="278"/>
      <c r="H665" s="279"/>
      <c r="I665" s="98" t="s">
        <v>761</v>
      </c>
      <c r="J665" s="93">
        <f t="shared" si="122"/>
        <v>1419</v>
      </c>
      <c r="K665" s="152" t="str">
        <f t="shared" si="121"/>
        <v/>
      </c>
      <c r="L665" s="94">
        <v>319</v>
      </c>
      <c r="M665" s="259">
        <v>287</v>
      </c>
      <c r="N665" s="259">
        <v>185</v>
      </c>
      <c r="O665" s="259">
        <v>167</v>
      </c>
      <c r="P665" s="259">
        <v>461</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762</v>
      </c>
      <c r="B666" s="68"/>
      <c r="C666" s="288" t="s">
        <v>763</v>
      </c>
      <c r="D666" s="289"/>
      <c r="E666" s="289"/>
      <c r="F666" s="289"/>
      <c r="G666" s="289"/>
      <c r="H666" s="290"/>
      <c r="I666" s="103" t="s">
        <v>764</v>
      </c>
      <c r="J666" s="93">
        <f t="shared" si="122"/>
        <v>0</v>
      </c>
      <c r="K666" s="152" t="str">
        <f t="shared" si="121"/>
        <v/>
      </c>
      <c r="L666" s="94">
        <v>0</v>
      </c>
      <c r="M666" s="259">
        <v>0</v>
      </c>
      <c r="N666" s="259">
        <v>0</v>
      </c>
      <c r="O666" s="259">
        <v>0</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765</v>
      </c>
      <c r="B667" s="68"/>
      <c r="C667" s="277" t="s">
        <v>766</v>
      </c>
      <c r="D667" s="278"/>
      <c r="E667" s="278"/>
      <c r="F667" s="278"/>
      <c r="G667" s="278"/>
      <c r="H667" s="279"/>
      <c r="I667" s="98" t="s">
        <v>767</v>
      </c>
      <c r="J667" s="93">
        <f t="shared" si="122"/>
        <v>1096</v>
      </c>
      <c r="K667" s="152" t="str">
        <f t="shared" si="121"/>
        <v/>
      </c>
      <c r="L667" s="94">
        <v>290</v>
      </c>
      <c r="M667" s="259">
        <v>106</v>
      </c>
      <c r="N667" s="259">
        <v>149</v>
      </c>
      <c r="O667" s="259">
        <v>146</v>
      </c>
      <c r="P667" s="259">
        <v>405</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768</v>
      </c>
      <c r="B668" s="68"/>
      <c r="C668" s="277" t="s">
        <v>769</v>
      </c>
      <c r="D668" s="278"/>
      <c r="E668" s="278"/>
      <c r="F668" s="278"/>
      <c r="G668" s="278"/>
      <c r="H668" s="279"/>
      <c r="I668" s="98" t="s">
        <v>770</v>
      </c>
      <c r="J668" s="93">
        <f t="shared" si="122"/>
        <v>60</v>
      </c>
      <c r="K668" s="152" t="str">
        <f t="shared" si="121"/>
        <v>※</v>
      </c>
      <c r="L668" s="94" t="s">
        <v>365</v>
      </c>
      <c r="M668" s="259" t="s">
        <v>365</v>
      </c>
      <c r="N668" s="259">
        <v>49</v>
      </c>
      <c r="O668" s="259" t="s">
        <v>365</v>
      </c>
      <c r="P668" s="259">
        <v>11</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771</v>
      </c>
      <c r="B669" s="68"/>
      <c r="C669" s="288" t="s">
        <v>772</v>
      </c>
      <c r="D669" s="289"/>
      <c r="E669" s="289"/>
      <c r="F669" s="289"/>
      <c r="G669" s="289"/>
      <c r="H669" s="290"/>
      <c r="I669" s="98" t="s">
        <v>773</v>
      </c>
      <c r="J669" s="93">
        <f t="shared" si="122"/>
        <v>0</v>
      </c>
      <c r="K669" s="152" t="str">
        <f t="shared" si="121"/>
        <v/>
      </c>
      <c r="L669" s="94">
        <v>0</v>
      </c>
      <c r="M669" s="259">
        <v>0</v>
      </c>
      <c r="N669" s="259">
        <v>0</v>
      </c>
      <c r="O669" s="259">
        <v>0</v>
      </c>
      <c r="P669" s="259">
        <v>0</v>
      </c>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774</v>
      </c>
      <c r="B670" s="68"/>
      <c r="C670" s="277" t="s">
        <v>775</v>
      </c>
      <c r="D670" s="278"/>
      <c r="E670" s="278"/>
      <c r="F670" s="278"/>
      <c r="G670" s="278"/>
      <c r="H670" s="279"/>
      <c r="I670" s="98" t="s">
        <v>776</v>
      </c>
      <c r="J670" s="93">
        <f t="shared" si="122"/>
        <v>37</v>
      </c>
      <c r="K670" s="152" t="str">
        <f t="shared" si="121"/>
        <v/>
      </c>
      <c r="L670" s="94">
        <v>0</v>
      </c>
      <c r="M670" s="259">
        <v>37</v>
      </c>
      <c r="N670" s="259">
        <v>0</v>
      </c>
      <c r="O670" s="259">
        <v>0</v>
      </c>
      <c r="P670" s="259">
        <v>0</v>
      </c>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77</v>
      </c>
      <c r="K675" s="136"/>
      <c r="L675" s="245" t="str">
        <f>IF(ISBLANK(L$9),"",L$9)</f>
        <v>3階南病棟</v>
      </c>
      <c r="M675" s="249" t="str">
        <f>IF(ISBLANK(M$9),"",M$9)</f>
        <v>4階南病棟</v>
      </c>
      <c r="N675" s="247" t="str">
        <f t="shared" ref="N675:BS675" si="123">IF(ISBLANK(N$9),"",N$9)</f>
        <v>4階北病棟</v>
      </c>
      <c r="O675" s="247" t="str">
        <f t="shared" si="123"/>
        <v>5階南病棟</v>
      </c>
      <c r="P675" s="247" t="str">
        <f t="shared" si="123"/>
        <v>5階北病棟</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78</v>
      </c>
      <c r="J676" s="57"/>
      <c r="K676" s="137"/>
      <c r="L676" s="59" t="str">
        <f>IF(ISBLANK(L$95),"",L$95)</f>
        <v>急性期</v>
      </c>
      <c r="M676" s="250" t="str">
        <f>IF(ISBLANK(M$95),"",M$95)</f>
        <v>回復期</v>
      </c>
      <c r="N676" s="59" t="str">
        <f t="shared" ref="N676:BS676" si="124">IF(ISBLANK(N$95),"",N$95)</f>
        <v>回復期</v>
      </c>
      <c r="O676" s="59" t="str">
        <f t="shared" si="124"/>
        <v>急性期</v>
      </c>
      <c r="P676" s="59" t="str">
        <f t="shared" si="124"/>
        <v>急性期</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777</v>
      </c>
      <c r="B677" s="68"/>
      <c r="C677" s="288" t="s">
        <v>778</v>
      </c>
      <c r="D677" s="289"/>
      <c r="E677" s="289"/>
      <c r="F677" s="289"/>
      <c r="G677" s="289"/>
      <c r="H677" s="290"/>
      <c r="I677" s="103" t="s">
        <v>779</v>
      </c>
      <c r="J677" s="165"/>
      <c r="K677" s="166"/>
      <c r="L677" s="80" t="s">
        <v>38</v>
      </c>
      <c r="M677" s="253" t="s">
        <v>13</v>
      </c>
      <c r="N677" s="253" t="s">
        <v>38</v>
      </c>
      <c r="O677" s="253" t="s">
        <v>38</v>
      </c>
      <c r="P677" s="253" t="s">
        <v>38</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780</v>
      </c>
      <c r="B678" s="68"/>
      <c r="C678" s="288" t="s">
        <v>781</v>
      </c>
      <c r="D678" s="289"/>
      <c r="E678" s="289"/>
      <c r="F678" s="289"/>
      <c r="G678" s="289"/>
      <c r="H678" s="290"/>
      <c r="I678" s="103" t="s">
        <v>782</v>
      </c>
      <c r="J678" s="165"/>
      <c r="K678" s="166"/>
      <c r="L678" s="167">
        <v>0</v>
      </c>
      <c r="M678" s="253">
        <v>67.599999999999994</v>
      </c>
      <c r="N678" s="253">
        <v>0</v>
      </c>
      <c r="O678" s="253">
        <v>0</v>
      </c>
      <c r="P678" s="253">
        <v>0</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783</v>
      </c>
      <c r="B679" s="68"/>
      <c r="C679" s="288" t="s">
        <v>784</v>
      </c>
      <c r="D679" s="289"/>
      <c r="E679" s="289"/>
      <c r="F679" s="289"/>
      <c r="G679" s="289"/>
      <c r="H679" s="290"/>
      <c r="I679" s="103" t="s">
        <v>785</v>
      </c>
      <c r="J679" s="165"/>
      <c r="K679" s="166"/>
      <c r="L679" s="224">
        <v>0</v>
      </c>
      <c r="M679" s="253">
        <v>5.5</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786</v>
      </c>
      <c r="B680" s="68"/>
      <c r="C680" s="297" t="s">
        <v>787</v>
      </c>
      <c r="D680" s="298"/>
      <c r="E680" s="298"/>
      <c r="F680" s="298"/>
      <c r="G680" s="298"/>
      <c r="H680" s="299"/>
      <c r="I680" s="317" t="s">
        <v>788</v>
      </c>
      <c r="J680" s="165"/>
      <c r="K680" s="166"/>
      <c r="L680" s="225">
        <v>1081</v>
      </c>
      <c r="M680" s="253">
        <v>248</v>
      </c>
      <c r="N680" s="253">
        <v>727</v>
      </c>
      <c r="O680" s="253">
        <v>472</v>
      </c>
      <c r="P680" s="253">
        <v>978</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789</v>
      </c>
      <c r="B681" s="68"/>
      <c r="C681" s="168"/>
      <c r="D681" s="169"/>
      <c r="E681" s="297" t="s">
        <v>790</v>
      </c>
      <c r="F681" s="298"/>
      <c r="G681" s="298"/>
      <c r="H681" s="299"/>
      <c r="I681" s="374"/>
      <c r="J681" s="165"/>
      <c r="K681" s="166"/>
      <c r="L681" s="225">
        <v>0</v>
      </c>
      <c r="M681" s="253" t="s">
        <v>365</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791</v>
      </c>
      <c r="H682" s="407"/>
      <c r="I682" s="374"/>
      <c r="J682" s="165"/>
      <c r="K682" s="166"/>
      <c r="L682" s="225">
        <v>0</v>
      </c>
      <c r="M682" s="253" t="s">
        <v>365</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792</v>
      </c>
      <c r="H683" s="407"/>
      <c r="I683" s="374"/>
      <c r="J683" s="165"/>
      <c r="K683" s="166"/>
      <c r="L683" s="225">
        <v>0</v>
      </c>
      <c r="M683" s="253" t="s">
        <v>365</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793</v>
      </c>
      <c r="B684" s="68"/>
      <c r="C684" s="170"/>
      <c r="D684" s="268"/>
      <c r="E684" s="405"/>
      <c r="F684" s="406"/>
      <c r="G684" s="267"/>
      <c r="H684" s="235" t="s">
        <v>794</v>
      </c>
      <c r="I684" s="375"/>
      <c r="J684" s="165"/>
      <c r="K684" s="166"/>
      <c r="L684" s="225">
        <v>0</v>
      </c>
      <c r="M684" s="253" t="s">
        <v>365</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795</v>
      </c>
      <c r="B685" s="68"/>
      <c r="C685" s="297" t="s">
        <v>796</v>
      </c>
      <c r="D685" s="298"/>
      <c r="E685" s="298"/>
      <c r="F685" s="298"/>
      <c r="G685" s="360"/>
      <c r="H685" s="299"/>
      <c r="I685" s="317" t="s">
        <v>797</v>
      </c>
      <c r="J685" s="165"/>
      <c r="K685" s="166"/>
      <c r="L685" s="225">
        <v>0</v>
      </c>
      <c r="M685" s="253">
        <v>136</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798</v>
      </c>
      <c r="B686" s="68"/>
      <c r="C686" s="264"/>
      <c r="D686" s="266"/>
      <c r="E686" s="288" t="s">
        <v>799</v>
      </c>
      <c r="F686" s="289"/>
      <c r="G686" s="289"/>
      <c r="H686" s="290"/>
      <c r="I686" s="354"/>
      <c r="J686" s="165"/>
      <c r="K686" s="166"/>
      <c r="L686" s="225">
        <v>0</v>
      </c>
      <c r="M686" s="253">
        <v>114</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800</v>
      </c>
      <c r="D687" s="298"/>
      <c r="E687" s="298"/>
      <c r="F687" s="298"/>
      <c r="G687" s="360"/>
      <c r="H687" s="299"/>
      <c r="I687" s="354"/>
      <c r="J687" s="165"/>
      <c r="K687" s="166"/>
      <c r="L687" s="225">
        <v>0</v>
      </c>
      <c r="M687" s="253">
        <v>137</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801</v>
      </c>
      <c r="F688" s="289"/>
      <c r="G688" s="289"/>
      <c r="H688" s="290"/>
      <c r="I688" s="354"/>
      <c r="J688" s="165"/>
      <c r="K688" s="166"/>
      <c r="L688" s="225">
        <v>0</v>
      </c>
      <c r="M688" s="253">
        <v>118</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802</v>
      </c>
      <c r="D689" s="298"/>
      <c r="E689" s="298"/>
      <c r="F689" s="298"/>
      <c r="G689" s="360"/>
      <c r="H689" s="299"/>
      <c r="I689" s="354"/>
      <c r="J689" s="165"/>
      <c r="K689" s="166"/>
      <c r="L689" s="225">
        <v>0</v>
      </c>
      <c r="M689" s="253">
        <v>148</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803</v>
      </c>
      <c r="F690" s="289"/>
      <c r="G690" s="289"/>
      <c r="H690" s="290"/>
      <c r="I690" s="354"/>
      <c r="J690" s="165"/>
      <c r="K690" s="166"/>
      <c r="L690" s="225">
        <v>0</v>
      </c>
      <c r="M690" s="253">
        <v>125</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804</v>
      </c>
      <c r="D691" s="298"/>
      <c r="E691" s="298"/>
      <c r="F691" s="298"/>
      <c r="G691" s="360"/>
      <c r="H691" s="299"/>
      <c r="I691" s="354"/>
      <c r="J691" s="165"/>
      <c r="K691" s="166"/>
      <c r="L691" s="225">
        <v>0</v>
      </c>
      <c r="M691" s="253">
        <v>148</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805</v>
      </c>
      <c r="F692" s="289"/>
      <c r="G692" s="289"/>
      <c r="H692" s="290"/>
      <c r="I692" s="346"/>
      <c r="J692" s="165"/>
      <c r="K692" s="166"/>
      <c r="L692" s="225">
        <v>0</v>
      </c>
      <c r="M692" s="253">
        <v>124</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806</v>
      </c>
      <c r="B693" s="68"/>
      <c r="C693" s="288" t="s">
        <v>807</v>
      </c>
      <c r="D693" s="289"/>
      <c r="E693" s="289"/>
      <c r="F693" s="289"/>
      <c r="G693" s="289"/>
      <c r="H693" s="290"/>
      <c r="I693" s="322" t="s">
        <v>808</v>
      </c>
      <c r="J693" s="236"/>
      <c r="K693" s="166"/>
      <c r="L693" s="229">
        <v>0</v>
      </c>
      <c r="M693" s="253">
        <v>49.2</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809</v>
      </c>
      <c r="D694" s="289"/>
      <c r="E694" s="289"/>
      <c r="F694" s="289"/>
      <c r="G694" s="289"/>
      <c r="H694" s="290"/>
      <c r="I694" s="322"/>
      <c r="J694" s="403"/>
      <c r="K694" s="404"/>
      <c r="L694" s="229">
        <v>0</v>
      </c>
      <c r="M694" s="253">
        <v>42.9</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810</v>
      </c>
      <c r="D695" s="289"/>
      <c r="E695" s="289"/>
      <c r="F695" s="289"/>
      <c r="G695" s="289"/>
      <c r="H695" s="290"/>
      <c r="I695" s="322"/>
      <c r="J695" s="403"/>
      <c r="K695" s="404"/>
      <c r="L695" s="229">
        <v>0</v>
      </c>
      <c r="M695" s="253">
        <v>43.4</v>
      </c>
      <c r="N695" s="253">
        <v>0</v>
      </c>
      <c r="O695" s="253">
        <v>0</v>
      </c>
      <c r="P695" s="253">
        <v>0</v>
      </c>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811</v>
      </c>
      <c r="D696" s="289"/>
      <c r="E696" s="289"/>
      <c r="F696" s="289"/>
      <c r="G696" s="289"/>
      <c r="H696" s="290"/>
      <c r="I696" s="322"/>
      <c r="J696" s="403"/>
      <c r="K696" s="404"/>
      <c r="L696" s="229">
        <v>0</v>
      </c>
      <c r="M696" s="253">
        <v>43.6</v>
      </c>
      <c r="N696" s="253">
        <v>0</v>
      </c>
      <c r="O696" s="253">
        <v>0</v>
      </c>
      <c r="P696" s="253">
        <v>0</v>
      </c>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812</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77</v>
      </c>
      <c r="K702" s="136"/>
      <c r="L702" s="245" t="str">
        <f t="shared" ref="L702:AQ702" si="125">IF(ISBLANK(L$390),"",L$390)</f>
        <v>3階南病棟</v>
      </c>
      <c r="M702" s="249" t="str">
        <f t="shared" si="125"/>
        <v>4階南病棟</v>
      </c>
      <c r="N702" s="247" t="str">
        <f t="shared" si="125"/>
        <v>4階北病棟</v>
      </c>
      <c r="O702" s="247" t="str">
        <f t="shared" si="125"/>
        <v>5階南病棟</v>
      </c>
      <c r="P702" s="247" t="str">
        <f t="shared" si="125"/>
        <v>5階北病棟</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78</v>
      </c>
      <c r="J703" s="57"/>
      <c r="K703" s="137"/>
      <c r="L703" s="59" t="str">
        <f t="shared" ref="L703:AQ703" si="127">IF(ISBLANK(L$391),"",L$391)</f>
        <v>-</v>
      </c>
      <c r="M703" s="250" t="str">
        <f t="shared" si="127"/>
        <v>-</v>
      </c>
      <c r="N703" s="59" t="str">
        <f t="shared" si="127"/>
        <v>-</v>
      </c>
      <c r="O703" s="59" t="str">
        <f t="shared" si="127"/>
        <v>-</v>
      </c>
      <c r="P703" s="59" t="str">
        <f t="shared" si="127"/>
        <v>-</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813</v>
      </c>
      <c r="B704" s="96"/>
      <c r="C704" s="288" t="s">
        <v>814</v>
      </c>
      <c r="D704" s="289"/>
      <c r="E704" s="289"/>
      <c r="F704" s="289"/>
      <c r="G704" s="289"/>
      <c r="H704" s="290"/>
      <c r="I704" s="103" t="s">
        <v>815</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816</v>
      </c>
      <c r="B705" s="96"/>
      <c r="C705" s="277" t="s">
        <v>817</v>
      </c>
      <c r="D705" s="278"/>
      <c r="E705" s="278"/>
      <c r="F705" s="278"/>
      <c r="G705" s="278"/>
      <c r="H705" s="279"/>
      <c r="I705" s="98" t="s">
        <v>818</v>
      </c>
      <c r="J705" s="156">
        <f>IF(SUM(L705:BS705)=0,IF(COUNTIF(L705:BS705,"未確認")&gt;0,"未確認",IF(COUNTIF(L705:BS705,"~*")&gt;0,"*",SUM(L705:BS705))),SUM(L705:BS705))</f>
        <v>12</v>
      </c>
      <c r="K705" s="152" t="str">
        <f>IF(OR(COUNTIF(L705:BS705,"未確認")&gt;0,COUNTIF(L705:BS705,"*")&gt;0),"※","")</f>
        <v>※</v>
      </c>
      <c r="L705" s="94" t="s">
        <v>365</v>
      </c>
      <c r="M705" s="259">
        <v>0</v>
      </c>
      <c r="N705" s="259" t="s">
        <v>365</v>
      </c>
      <c r="O705" s="259" t="s">
        <v>365</v>
      </c>
      <c r="P705" s="259">
        <v>12</v>
      </c>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819</v>
      </c>
      <c r="B706" s="96"/>
      <c r="C706" s="277" t="s">
        <v>820</v>
      </c>
      <c r="D706" s="278"/>
      <c r="E706" s="278"/>
      <c r="F706" s="278"/>
      <c r="G706" s="278"/>
      <c r="H706" s="279"/>
      <c r="I706" s="98" t="s">
        <v>821</v>
      </c>
      <c r="J706" s="156">
        <f>IF(SUM(L706:BS706)=0,IF(COUNTIF(L706:BS706,"未確認")&gt;0,"未確認",IF(COUNTIF(L706:BS706,"~*")&gt;0,"*",SUM(L706:BS706))),SUM(L706:BS706))</f>
        <v>0</v>
      </c>
      <c r="K706" s="152" t="str">
        <f>IF(OR(COUNTIF(L706:BS706,"未確認")&gt;0,COUNTIF(L706:BS706,"*")&gt;0),"※","")</f>
        <v/>
      </c>
      <c r="L706" s="94">
        <v>0</v>
      </c>
      <c r="M706" s="259">
        <v>0</v>
      </c>
      <c r="N706" s="259">
        <v>0</v>
      </c>
      <c r="O706" s="259">
        <v>0</v>
      </c>
      <c r="P706" s="259">
        <v>0</v>
      </c>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822</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77</v>
      </c>
      <c r="K712" s="136"/>
      <c r="L712" s="245" t="str">
        <f t="shared" ref="L712:AQ712" si="129">IF(ISBLANK(L$390),"",L$390)</f>
        <v>3階南病棟</v>
      </c>
      <c r="M712" s="249" t="str">
        <f t="shared" si="129"/>
        <v>4階南病棟</v>
      </c>
      <c r="N712" s="247" t="str">
        <f t="shared" si="129"/>
        <v>4階北病棟</v>
      </c>
      <c r="O712" s="247" t="str">
        <f t="shared" si="129"/>
        <v>5階南病棟</v>
      </c>
      <c r="P712" s="247" t="str">
        <f t="shared" si="129"/>
        <v>5階北病棟</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78</v>
      </c>
      <c r="J713" s="57"/>
      <c r="K713" s="137"/>
      <c r="L713" s="59" t="str">
        <f t="shared" ref="L713:AQ713" si="131">IF(ISBLANK(L$391),"",L$391)</f>
        <v>-</v>
      </c>
      <c r="M713" s="250" t="str">
        <f t="shared" si="131"/>
        <v>-</v>
      </c>
      <c r="N713" s="59" t="str">
        <f t="shared" si="131"/>
        <v>-</v>
      </c>
      <c r="O713" s="59" t="str">
        <f t="shared" si="131"/>
        <v>-</v>
      </c>
      <c r="P713" s="59" t="str">
        <f t="shared" si="131"/>
        <v>-</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823</v>
      </c>
      <c r="B714" s="92"/>
      <c r="C714" s="277" t="s">
        <v>824</v>
      </c>
      <c r="D714" s="278"/>
      <c r="E714" s="278"/>
      <c r="F714" s="278"/>
      <c r="G714" s="278"/>
      <c r="H714" s="279"/>
      <c r="I714" s="98" t="s">
        <v>825</v>
      </c>
      <c r="J714" s="93">
        <f>IF(SUM(L714:BS714)=0,IF(COUNTIF(L714:BS714,"未確認")&gt;0,"未確認",IF(COUNTIF(L714:BS714,"~*")&gt;0,"*",SUM(L714:BS714))),SUM(L714:BS714))</f>
        <v>269</v>
      </c>
      <c r="K714" s="152" t="str">
        <f>IF(OR(COUNTIF(L714:BS714,"未確認")&gt;0,COUNTIF(L714:BS714,"*")&gt;0),"※","")</f>
        <v>※</v>
      </c>
      <c r="L714" s="94">
        <v>34</v>
      </c>
      <c r="M714" s="259">
        <v>0</v>
      </c>
      <c r="N714" s="259" t="s">
        <v>365</v>
      </c>
      <c r="O714" s="259">
        <v>186</v>
      </c>
      <c r="P714" s="259">
        <v>49</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826</v>
      </c>
      <c r="B715" s="96"/>
      <c r="C715" s="277" t="s">
        <v>827</v>
      </c>
      <c r="D715" s="278"/>
      <c r="E715" s="278"/>
      <c r="F715" s="278"/>
      <c r="G715" s="278"/>
      <c r="H715" s="279"/>
      <c r="I715" s="98" t="s">
        <v>828</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829</v>
      </c>
      <c r="B716" s="96"/>
      <c r="C716" s="288" t="s">
        <v>830</v>
      </c>
      <c r="D716" s="289"/>
      <c r="E716" s="289"/>
      <c r="F716" s="289"/>
      <c r="G716" s="289"/>
      <c r="H716" s="290"/>
      <c r="I716" s="98" t="s">
        <v>831</v>
      </c>
      <c r="J716" s="93">
        <f>IF(SUM(L716:BS716)=0,IF(COUNTIF(L716:BS716,"未確認")&gt;0,"未確認",IF(COUNTIF(L716:BS716,"~*")&gt;0,"*",SUM(L716:BS716))),SUM(L716:BS716))</f>
        <v>0</v>
      </c>
      <c r="K716" s="152" t="str">
        <f>IF(OR(COUNTIF(L716:BS716,"未確認")&gt;0,COUNTIF(L716:BS716,"*")&gt;0),"※","")</f>
        <v/>
      </c>
      <c r="L716" s="94">
        <v>0</v>
      </c>
      <c r="M716" s="259">
        <v>0</v>
      </c>
      <c r="N716" s="259">
        <v>0</v>
      </c>
      <c r="O716" s="259">
        <v>0</v>
      </c>
      <c r="P716" s="259">
        <v>0</v>
      </c>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832</v>
      </c>
      <c r="B717" s="96"/>
      <c r="C717" s="277" t="s">
        <v>833</v>
      </c>
      <c r="D717" s="278"/>
      <c r="E717" s="278"/>
      <c r="F717" s="278"/>
      <c r="G717" s="278"/>
      <c r="H717" s="279"/>
      <c r="I717" s="98" t="s">
        <v>834</v>
      </c>
      <c r="J717" s="93">
        <f>IF(SUM(L717:BS717)=0,IF(COUNTIF(L717:BS717,"未確認")&gt;0,"未確認",IF(COUNTIF(L717:BS717,"~*")&gt;0,"*",SUM(L717:BS717))),SUM(L717:BS717))</f>
        <v>0</v>
      </c>
      <c r="K717" s="152" t="str">
        <f>IF(OR(COUNTIF(L717:BS717,"未確認")&gt;0,COUNTIF(L717:BS717,"*")&gt;0),"※","")</f>
        <v/>
      </c>
      <c r="L717" s="94">
        <v>0</v>
      </c>
      <c r="M717" s="259">
        <v>0</v>
      </c>
      <c r="N717" s="259">
        <v>0</v>
      </c>
      <c r="O717" s="259">
        <v>0</v>
      </c>
      <c r="P717" s="259">
        <v>0</v>
      </c>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835</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77</v>
      </c>
      <c r="K724" s="136"/>
      <c r="L724" s="245" t="str">
        <f t="shared" ref="L724:AQ724" si="133">IF(ISBLANK(L$390),"",L$390)</f>
        <v>3階南病棟</v>
      </c>
      <c r="M724" s="249" t="str">
        <f t="shared" si="133"/>
        <v>4階南病棟</v>
      </c>
      <c r="N724" s="247" t="str">
        <f t="shared" si="133"/>
        <v>4階北病棟</v>
      </c>
      <c r="O724" s="247" t="str">
        <f t="shared" si="133"/>
        <v>5階南病棟</v>
      </c>
      <c r="P724" s="247" t="str">
        <f t="shared" si="133"/>
        <v>5階北病棟</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78</v>
      </c>
      <c r="J725" s="57"/>
      <c r="K725" s="137"/>
      <c r="L725" s="59" t="str">
        <f t="shared" ref="L725:AQ725" si="135">IF(ISBLANK(L$391),"",L$391)</f>
        <v>-</v>
      </c>
      <c r="M725" s="250" t="str">
        <f t="shared" si="135"/>
        <v>-</v>
      </c>
      <c r="N725" s="59" t="str">
        <f t="shared" si="135"/>
        <v>-</v>
      </c>
      <c r="O725" s="59" t="str">
        <f t="shared" si="135"/>
        <v>-</v>
      </c>
      <c r="P725" s="59" t="str">
        <f t="shared" si="135"/>
        <v>-</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836</v>
      </c>
      <c r="B726" s="92"/>
      <c r="C726" s="277" t="s">
        <v>837</v>
      </c>
      <c r="D726" s="278"/>
      <c r="E726" s="278"/>
      <c r="F726" s="278"/>
      <c r="G726" s="278"/>
      <c r="H726" s="279"/>
      <c r="I726" s="98" t="s">
        <v>838</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839</v>
      </c>
      <c r="B727" s="96"/>
      <c r="C727" s="277" t="s">
        <v>840</v>
      </c>
      <c r="D727" s="278"/>
      <c r="E727" s="278"/>
      <c r="F727" s="278"/>
      <c r="G727" s="278"/>
      <c r="H727" s="279"/>
      <c r="I727" s="98" t="s">
        <v>841</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842</v>
      </c>
      <c r="B728" s="96"/>
      <c r="C728" s="288" t="s">
        <v>843</v>
      </c>
      <c r="D728" s="289"/>
      <c r="E728" s="289"/>
      <c r="F728" s="289"/>
      <c r="G728" s="289"/>
      <c r="H728" s="290"/>
      <c r="I728" s="98" t="s">
        <v>844</v>
      </c>
      <c r="J728" s="93">
        <f>IF(SUM(L728:BS728)=0,IF(COUNTIF(L728:BS728,"未確認")&gt;0,"未確認",IF(COUNTIF(L728:BS728,"~*")&gt;0,"*",SUM(L728:BS728))),SUM(L728:BS728))</f>
        <v>0</v>
      </c>
      <c r="K728" s="152" t="str">
        <f>IF(OR(COUNTIF(L728:BS728,"未確認")&gt;0,COUNTIF(L728:BS728,"*")&gt;0),"※","")</f>
        <v/>
      </c>
      <c r="L728" s="94">
        <v>0</v>
      </c>
      <c r="M728" s="259">
        <v>0</v>
      </c>
      <c r="N728" s="259">
        <v>0</v>
      </c>
      <c r="O728" s="259">
        <v>0</v>
      </c>
      <c r="P728" s="259">
        <v>0</v>
      </c>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845</v>
      </c>
      <c r="B729" s="96"/>
      <c r="C729" s="288" t="s">
        <v>846</v>
      </c>
      <c r="D729" s="289"/>
      <c r="E729" s="289"/>
      <c r="F729" s="289"/>
      <c r="G729" s="289"/>
      <c r="H729" s="290"/>
      <c r="I729" s="98" t="s">
        <v>847</v>
      </c>
      <c r="J729" s="93">
        <f>IF(SUM(L729:BS729)=0,IF(COUNTIF(L729:BS729,"未確認")&gt;0,"未確認",IF(COUNTIF(L729:BS729,"~*")&gt;0,"*",SUM(L729:BS729))),SUM(L729:BS729))</f>
        <v>0</v>
      </c>
      <c r="K729" s="152" t="str">
        <f>IF(OR(COUNTIF(L729:BS729,"未確認")&gt;0,COUNTIF(L729:BS729,"*")&gt;0),"※","")</f>
        <v/>
      </c>
      <c r="L729" s="94">
        <v>0</v>
      </c>
      <c r="M729" s="259">
        <v>0</v>
      </c>
      <c r="N729" s="259">
        <v>0</v>
      </c>
      <c r="O729" s="259">
        <v>0</v>
      </c>
      <c r="P729" s="259">
        <v>0</v>
      </c>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282</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2761B-9738-49FF-8C61-16FE36BD4B27}">
  <ds:schemaRefs>
    <ds:schemaRef ds:uri="http://schemas.microsoft.com/sharepoint/v3/contenttype/forms"/>
  </ds:schemaRefs>
</ds:datastoreItem>
</file>

<file path=customXml/itemProps2.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2023-06-30T05:24:16Z</cp:lastPrinted>
  <dcterms:created xsi:type="dcterms:W3CDTF">2019-03-05T10:58:25Z</dcterms:created>
  <dcterms:modified xsi:type="dcterms:W3CDTF">2023-06-30T05:24:18Z</dcterms:modified>
</cp:coreProperties>
</file>