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<sst xmlns="http://schemas.openxmlformats.org/spreadsheetml/2006/main" count="1225" uniqueCount="836">
  <si>
    <t>斐川生協病院</t>
  </si>
  <si>
    <t>〒699-0631　出雲市斐川町直江４８８３番地１</t>
  </si>
  <si>
    <t>病棟の建築時期と構造</t>
  </si>
  <si>
    <t>建物情報＼病棟名</t>
  </si>
  <si>
    <t>２階病棟</t>
  </si>
  <si>
    <t>３階病棟</t>
  </si>
  <si>
    <t>様式１病院病棟票(1)</t>
  </si>
  <si>
    <t>建築時期</t>
  </si>
  <si>
    <t>2004</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</si>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</sst>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O255" sqref="O255"/>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12</v>
      </c>
      <c r="J16" s="312"/>
      <c r="K16" s="312"/>
      <c r="L16" s="247" t="str">
        <f>IF(ISBLANK(L$9),"",L$9)</f>
        <v>２階病棟</v>
      </c>
      <c r="M16" s="252" t="str">
        <f>IF(ISBLANK(M$9),"",M$9)</f>
        <v>３階病棟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13</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14</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15</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16</v>
      </c>
      <c r="J20" s="307"/>
      <c r="K20" s="307"/>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18</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19</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12</v>
      </c>
      <c r="J27" s="309"/>
      <c r="K27" s="310"/>
      <c r="L27" s="252" t="str">
        <f>IF(ISBLANK(L$9),"",L$9)</f>
        <v>２階病棟</v>
      </c>
      <c r="M27" s="252" t="str">
        <f>IF(ISBLANK(M$9),"",M$9)</f>
        <v>３階病棟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80" t="s">
        <v>13</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80" t="s">
        <v>14</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80" t="s">
        <v>15</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80" t="s">
        <v>16</v>
      </c>
      <c r="J31" s="281"/>
      <c r="K31" s="282"/>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26</v>
      </c>
      <c r="J40" s="309"/>
      <c r="K40" s="310"/>
      <c r="L40" s="252" t="str">
        <f>IF(ISBLANK(L$9),"",L$9)</f>
        <v>２階病棟</v>
      </c>
      <c r="M40" s="252" t="str">
        <f>IF(ISBLANK(M$9),"",M$9)</f>
        <v>３階病棟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80" t="s">
        <v>28</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80" t="s">
        <v>29</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80" t="s">
        <v>30</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80" t="s">
        <v>31</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12</v>
      </c>
      <c r="J49" s="401"/>
      <c r="K49" s="402"/>
      <c r="L49" s="252" t="str">
        <f>IF(ISBLANK(L$9),"",L$9)</f>
        <v>２階病棟</v>
      </c>
      <c r="M49" s="252" t="str">
        <f>IF(ISBLANK(M$9),"",M$9)</f>
        <v>３階病棟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9" t="s">
        <v>19</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9" t="s">
        <v>34</v>
      </c>
      <c r="J58" s="399"/>
      <c r="K58" s="399"/>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37</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38</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39</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40</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41</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45</v>
      </c>
      <c r="D76" s="275"/>
      <c r="E76" s="275"/>
      <c r="F76" s="275"/>
      <c r="G76" s="275"/>
      <c r="H76" s="275" t="s">
        <v>46</v>
      </c>
      <c r="I76" s="275"/>
      <c r="J76" s="275" t="s">
        <v>47</v>
      </c>
      <c r="K76" s="275"/>
      <c r="L76" s="275"/>
      <c r="M76" s="275"/>
      <c r="N76" s="275"/>
      <c r="O76" s="212"/>
      <c r="P76" s="212"/>
      <c r="R76" s="41"/>
      <c r="S76" s="41"/>
      <c r="T76" s="41"/>
      <c r="U76" s="41"/>
      <c r="V76" s="41"/>
      <c r="W76" s="8"/>
    </row>
    <row r="77" spans="1:23" s="17" customFormat="1">
      <c r="A77" s="178"/>
      <c r="B77" s="1"/>
      <c r="C77" s="275" t="s">
        <v>48</v>
      </c>
      <c r="D77" s="275"/>
      <c r="E77" s="275"/>
      <c r="F77" s="275"/>
      <c r="G77" s="275"/>
      <c r="H77" s="275" t="s">
        <v>49</v>
      </c>
      <c r="I77" s="275"/>
      <c r="J77" s="234" t="s">
        <v>50</v>
      </c>
      <c r="K77" s="234"/>
      <c r="L77" s="234"/>
      <c r="O77" s="212"/>
      <c r="P77" s="212"/>
      <c r="R77" s="29"/>
      <c r="S77" s="29"/>
      <c r="T77" s="29"/>
      <c r="U77" s="29"/>
      <c r="V77" s="29"/>
      <c r="W77" s="8"/>
    </row>
    <row r="78" spans="1:23" s="17" customFormat="1">
      <c r="A78" s="178"/>
      <c r="B78" s="1"/>
      <c r="C78" s="275" t="s">
        <v>51</v>
      </c>
      <c r="D78" s="275"/>
      <c r="E78" s="275"/>
      <c r="F78" s="275"/>
      <c r="G78" s="275"/>
      <c r="H78" s="275" t="s">
        <v>52</v>
      </c>
      <c r="I78" s="275"/>
      <c r="J78" s="276" t="s">
        <v>53</v>
      </c>
      <c r="K78" s="276"/>
      <c r="L78" s="276"/>
      <c r="M78" s="276"/>
      <c r="N78" s="276"/>
      <c r="O78" s="212"/>
      <c r="P78" s="212"/>
      <c r="R78" s="41"/>
      <c r="S78" s="41"/>
      <c r="T78" s="41"/>
      <c r="U78" s="41"/>
      <c r="V78" s="41"/>
      <c r="W78" s="8"/>
    </row>
    <row r="79" spans="1:23" s="17" customFormat="1">
      <c r="A79" s="178"/>
      <c r="B79" s="1"/>
      <c r="C79" s="275" t="s">
        <v>54</v>
      </c>
      <c r="D79" s="275"/>
      <c r="E79" s="275"/>
      <c r="F79" s="275"/>
      <c r="G79" s="275"/>
      <c r="H79" s="275" t="s">
        <v>55</v>
      </c>
      <c r="I79" s="275"/>
      <c r="J79" s="276" t="s">
        <v>56</v>
      </c>
      <c r="K79" s="276"/>
      <c r="L79" s="276"/>
      <c r="M79" s="276"/>
      <c r="N79" s="276"/>
      <c r="O79" s="212"/>
      <c r="P79" s="212"/>
      <c r="R79" s="29"/>
      <c r="S79" s="29"/>
      <c r="T79" s="29"/>
      <c r="U79" s="29"/>
      <c r="V79" s="29"/>
      <c r="W79" s="8"/>
    </row>
    <row r="80" spans="1:23" s="17" customFormat="1">
      <c r="A80" s="178"/>
      <c r="B80" s="1"/>
      <c r="C80" s="276" t="s">
        <v>57</v>
      </c>
      <c r="D80" s="276"/>
      <c r="E80" s="276"/>
      <c r="F80" s="276"/>
      <c r="G80" s="276"/>
      <c r="H80" s="223"/>
      <c r="I80" s="223"/>
      <c r="J80" s="276" t="s">
        <v>58</v>
      </c>
      <c r="K80" s="276"/>
      <c r="L80" s="276"/>
      <c r="M80" s="276"/>
      <c r="N80" s="276"/>
      <c r="O80" s="212"/>
      <c r="P80" s="212"/>
      <c r="R80" s="29"/>
      <c r="S80" s="29"/>
      <c r="T80" s="29"/>
      <c r="U80" s="29"/>
      <c r="V80" s="29"/>
      <c r="W80" s="8"/>
    </row>
    <row r="81" spans="1:71" s="17" customFormat="1">
      <c r="A81" s="178"/>
      <c r="C81" s="276" t="s">
        <v>59</v>
      </c>
      <c r="D81" s="276"/>
      <c r="E81" s="276"/>
      <c r="F81" s="276"/>
      <c r="G81" s="276"/>
      <c r="J81" s="276" t="s">
        <v>60</v>
      </c>
      <c r="K81" s="276"/>
      <c r="L81" s="276"/>
      <c r="M81" s="276"/>
      <c r="N81" s="276"/>
      <c r="O81" s="7"/>
      <c r="P81" s="7"/>
      <c r="Q81" s="7"/>
      <c r="R81" s="7"/>
      <c r="S81" s="7"/>
      <c r="T81" s="7"/>
      <c r="U81" s="7"/>
      <c r="V81" s="7"/>
      <c r="W81" s="8"/>
    </row>
    <row r="82" spans="1:71" s="17" customFormat="1">
      <c r="A82" s="178"/>
      <c r="B82" s="1"/>
      <c r="C82" s="276" t="s">
        <v>61</v>
      </c>
      <c r="D82" s="276"/>
      <c r="E82" s="276"/>
      <c r="F82" s="276"/>
      <c r="G82" s="276"/>
      <c r="J82" s="276" t="s">
        <v>62</v>
      </c>
      <c r="K82" s="276"/>
      <c r="L82" s="276"/>
      <c r="M82" s="276"/>
      <c r="N82" s="276"/>
      <c r="O82" s="7"/>
      <c r="P82" s="7"/>
      <c r="Q82" s="7"/>
      <c r="R82" s="7"/>
      <c r="S82" s="7"/>
      <c r="T82" s="7"/>
      <c r="U82" s="7"/>
      <c r="V82" s="7"/>
      <c r="W82" s="8"/>
    </row>
    <row r="83" spans="1:71" s="17" customFormat="1">
      <c r="A83" s="178"/>
      <c r="B83" s="1"/>
      <c r="C83" s="276" t="s">
        <v>63</v>
      </c>
      <c r="D83" s="276"/>
      <c r="E83" s="276"/>
      <c r="F83" s="276"/>
      <c r="G83" s="276"/>
      <c r="H83" s="223"/>
      <c r="I83" s="223"/>
      <c r="J83" s="276" t="s">
        <v>64</v>
      </c>
      <c r="K83" s="276"/>
      <c r="L83" s="276"/>
      <c r="M83" s="276"/>
      <c r="N83" s="276"/>
      <c r="O83" s="7"/>
      <c r="P83" s="7"/>
      <c r="Q83" s="7"/>
      <c r="R83" s="7"/>
      <c r="S83" s="7"/>
      <c r="T83" s="7"/>
      <c r="U83" s="7"/>
      <c r="V83" s="7"/>
      <c r="W83" s="8"/>
    </row>
    <row r="84" spans="1:71" s="17" customFormat="1">
      <c r="A84" s="178"/>
      <c r="B84" s="1"/>
      <c r="C84" s="276" t="s">
        <v>65</v>
      </c>
      <c r="D84" s="276"/>
      <c r="E84" s="276"/>
      <c r="F84" s="276"/>
      <c r="G84" s="276"/>
      <c r="H84" s="223"/>
      <c r="I84" s="223"/>
      <c r="J84" s="276" t="s">
        <v>66</v>
      </c>
      <c r="K84" s="276"/>
      <c r="L84" s="276"/>
      <c r="M84" s="276"/>
      <c r="N84" s="276"/>
      <c r="O84" s="7"/>
      <c r="P84" s="7"/>
      <c r="Q84" s="7"/>
      <c r="R84" s="7"/>
      <c r="S84" s="7"/>
      <c r="T84" s="7"/>
      <c r="U84" s="7"/>
      <c r="V84" s="7"/>
      <c r="W84" s="8"/>
    </row>
    <row r="85" spans="1:71" s="17" customFormat="1">
      <c r="A85" s="178"/>
      <c r="B85" s="1"/>
      <c r="C85" s="276" t="s">
        <v>67</v>
      </c>
      <c r="D85" s="276"/>
      <c r="E85" s="276"/>
      <c r="F85" s="276"/>
      <c r="G85" s="276"/>
      <c r="H85" s="223"/>
      <c r="I85" s="223"/>
      <c r="J85" s="276" t="s">
        <v>68</v>
      </c>
      <c r="K85" s="276"/>
      <c r="L85" s="276"/>
      <c r="M85" s="276"/>
      <c r="N85" s="276"/>
      <c r="O85" s="7"/>
      <c r="P85" s="7"/>
      <c r="Q85" s="7"/>
      <c r="R85" s="7"/>
      <c r="S85" s="7"/>
      <c r="T85" s="7"/>
      <c r="U85" s="7"/>
      <c r="V85" s="7"/>
      <c r="W85" s="8"/>
    </row>
    <row r="86" spans="1:71" s="17" customFormat="1">
      <c r="A86" s="178"/>
      <c r="B86" s="1"/>
      <c r="C86" s="276" t="s">
        <v>69</v>
      </c>
      <c r="D86" s="276"/>
      <c r="E86" s="276"/>
      <c r="F86" s="276"/>
      <c r="G86" s="276"/>
      <c r="H86" s="223"/>
      <c r="I86" s="223"/>
      <c r="J86" s="276" t="s">
        <v>70</v>
      </c>
      <c r="K86" s="276"/>
      <c r="L86" s="276"/>
      <c r="M86" s="276"/>
      <c r="N86" s="276"/>
      <c r="O86" s="7"/>
      <c r="P86" s="7"/>
      <c r="Q86" s="7"/>
      <c r="R86" s="7"/>
      <c r="S86" s="7"/>
      <c r="T86" s="7"/>
      <c r="U86" s="7"/>
      <c r="V86" s="7"/>
      <c r="W86" s="8"/>
    </row>
    <row r="87" spans="1:71" s="17" customFormat="1">
      <c r="A87" s="178"/>
      <c r="B87" s="1"/>
      <c r="C87" s="275" t="s">
        <v>71</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２階病棟</v>
      </c>
      <c r="M94" s="249" t="str">
        <f t="shared" ref="M94:BS94" si="4">IF(ISBLANK(M$9),"",M$9)</f>
        <v>３階病棟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7" t="s">
        <v>77</v>
      </c>
      <c r="D96" s="278"/>
      <c r="E96" s="278"/>
      <c r="F96" s="278"/>
      <c r="G96" s="278"/>
      <c r="H96" s="279"/>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２階病棟</v>
      </c>
      <c r="M102" s="249" t="str">
        <f t="shared" ref="M102:BS102" si="5">IF(ISBLANK(M$9),"",M$9)</f>
        <v>３階病棟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慢性期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1" t="s">
        <v>82</v>
      </c>
      <c r="D104" s="292"/>
      <c r="E104" s="300" t="s">
        <v>83</v>
      </c>
      <c r="F104" s="301"/>
      <c r="G104" s="301"/>
      <c r="H104" s="302"/>
      <c r="I104" s="323" t="s">
        <v>84</v>
      </c>
      <c r="J104" s="190">
        <f>IF(SUM(L104:BS104)=0,IF(COUNTIF(L104:BS104,"未確認")&gt;0,"未確認",IF(COUNTIF(L104:BS104,"~*")&gt;0,"*",SUM(L104:BS104))),SUM(L104:BS104))</f>
        <v>0</v>
      </c>
      <c r="K104" s="172" t="str">
        <f>IF(OR(COUNTIF(L104:BS104,"未確認")&gt;0,COUNTIF(L104:BS104,"~*")&gt;0),"※","")</f>
        <v/>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3"/>
      <c r="D105" s="294"/>
      <c r="E105" s="326"/>
      <c r="F105" s="306"/>
      <c r="G105" s="286" t="s">
        <v>86</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3"/>
      <c r="D106" s="294"/>
      <c r="E106" s="277" t="s">
        <v>87</v>
      </c>
      <c r="F106" s="278"/>
      <c r="G106" s="278"/>
      <c r="H106" s="279"/>
      <c r="I106" s="324"/>
      <c r="J106" s="190">
        <f>IF(SUM(L106:BS106)=0,IF(COUNTIF(L106:BS106,"未確認")&gt;0,"未確認",IF(COUNTIF(L106:BS106,"~*")&gt;0,"*",SUM(L106:BS106))),SUM(L106:BS106))</f>
        <v>0</v>
      </c>
      <c r="K106" s="172" t="str">
        <f t="shared" ref="K106:K116" si="7">IF(OR(COUNTIF(L106:BS106,"未確認")&gt;0,COUNTIF(L106:BS106,"~*")&gt;0),"※","")</f>
        <v/>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5"/>
      <c r="D107" s="296"/>
      <c r="E107" s="288" t="s">
        <v>88</v>
      </c>
      <c r="F107" s="289"/>
      <c r="G107" s="289"/>
      <c r="H107" s="290"/>
      <c r="I107" s="324"/>
      <c r="J107" s="190">
        <f>IF(SUM(L107:BS107)=0,IF(COUNTIF(L107:BS107,"未確認")&gt;0,"未確認",IF(COUNTIF(L107:BS107,"~*")&gt;0,"*",SUM(L107:BS107))),SUM(L107:BS107))</f>
        <v>0</v>
      </c>
      <c r="K107" s="172" t="str">
        <f t="shared" si="7"/>
        <v/>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1" t="s">
        <v>90</v>
      </c>
      <c r="D108" s="292"/>
      <c r="E108" s="291" t="s">
        <v>83</v>
      </c>
      <c r="F108" s="303"/>
      <c r="G108" s="303"/>
      <c r="H108" s="292"/>
      <c r="I108" s="324"/>
      <c r="J108" s="190">
        <f t="shared" ref="J108:J116" si="8">IF(SUM(L108:BS108)=0,IF(COUNTIF(L108:BS108,"未確認")&gt;0,"未確認",IF(COUNTIF(L108:BS108,"~*")&gt;0,"*",SUM(L108:BS108))),SUM(L108:BS108))</f>
        <v>120</v>
      </c>
      <c r="K108" s="172" t="str">
        <f t="shared" si="7"/>
        <v/>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3"/>
      <c r="D109" s="294"/>
      <c r="E109" s="304"/>
      <c r="F109" s="305"/>
      <c r="G109" s="277" t="s">
        <v>92</v>
      </c>
      <c r="H109" s="279"/>
      <c r="I109" s="324"/>
      <c r="J109" s="190">
        <f t="shared" si="8"/>
        <v>120</v>
      </c>
      <c r="K109" s="172" t="str">
        <f t="shared" si="7"/>
        <v/>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3"/>
      <c r="D110" s="294"/>
      <c r="E110" s="304"/>
      <c r="F110" s="306"/>
      <c r="G110" s="277" t="s">
        <v>94</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3"/>
      <c r="D111" s="294"/>
      <c r="E111" s="291" t="s">
        <v>87</v>
      </c>
      <c r="F111" s="303"/>
      <c r="G111" s="303"/>
      <c r="H111" s="292"/>
      <c r="I111" s="324"/>
      <c r="J111" s="190">
        <f t="shared" si="8"/>
        <v>120</v>
      </c>
      <c r="K111" s="172" t="str">
        <f t="shared" si="7"/>
        <v/>
      </c>
      <c r="L111" s="192">
        <v>60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3"/>
      <c r="D112" s="294"/>
      <c r="E112" s="304"/>
      <c r="F112" s="305"/>
      <c r="G112" s="277" t="s">
        <v>92</v>
      </c>
      <c r="H112" s="279"/>
      <c r="I112" s="324"/>
      <c r="J112" s="190">
        <f t="shared" si="8"/>
        <v>120</v>
      </c>
      <c r="K112" s="172" t="str">
        <f t="shared" si="7"/>
        <v/>
      </c>
      <c r="L112" s="192">
        <v>60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3"/>
      <c r="D113" s="294"/>
      <c r="E113" s="326"/>
      <c r="F113" s="306"/>
      <c r="G113" s="277" t="s">
        <v>94</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3"/>
      <c r="D114" s="294"/>
      <c r="E114" s="297" t="s">
        <v>88</v>
      </c>
      <c r="F114" s="298"/>
      <c r="G114" s="298"/>
      <c r="H114" s="299"/>
      <c r="I114" s="324"/>
      <c r="J114" s="190">
        <f t="shared" si="8"/>
        <v>120</v>
      </c>
      <c r="K114" s="172" t="str">
        <f t="shared" si="7"/>
        <v/>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3"/>
      <c r="D115" s="294"/>
      <c r="E115" s="284"/>
      <c r="F115" s="285"/>
      <c r="G115" s="288" t="s">
        <v>92</v>
      </c>
      <c r="H115" s="290"/>
      <c r="I115" s="324"/>
      <c r="J115" s="190">
        <f t="shared" si="8"/>
        <v>120</v>
      </c>
      <c r="K115" s="172" t="str">
        <f t="shared" si="7"/>
        <v/>
      </c>
      <c r="L115" s="192">
        <v>60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5"/>
      <c r="D116" s="296"/>
      <c r="E116" s="327"/>
      <c r="F116" s="328"/>
      <c r="G116" s="288" t="s">
        <v>94</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6" t="s">
        <v>96</v>
      </c>
      <c r="D117" s="316"/>
      <c r="E117" s="316"/>
      <c r="F117" s="316"/>
      <c r="G117" s="316"/>
      <c r="H117" s="287"/>
      <c r="I117" s="325"/>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２階病棟</v>
      </c>
      <c r="M123" s="249" t="str">
        <f>IF(ISBLANK(M$9),"",M$9)</f>
        <v>３階病棟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慢性期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1" t="s">
        <v>100</v>
      </c>
      <c r="D125" s="303"/>
      <c r="E125" s="303"/>
      <c r="F125" s="303"/>
      <c r="G125" s="303"/>
      <c r="H125" s="292"/>
      <c r="I125" s="31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1" t="s">
        <v>104</v>
      </c>
      <c r="F126" s="303"/>
      <c r="G126" s="303"/>
      <c r="H126" s="292"/>
      <c r="I126" s="318"/>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293"/>
      <c r="F127" s="320"/>
      <c r="G127" s="320"/>
      <c r="H127" s="294"/>
      <c r="I127" s="318"/>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106</v>
      </c>
      <c r="B128" s="1"/>
      <c r="C128" s="216"/>
      <c r="D128" s="217"/>
      <c r="E128" s="295"/>
      <c r="F128" s="321"/>
      <c r="G128" s="321"/>
      <c r="H128" s="296"/>
      <c r="I128" s="319"/>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２階病棟</v>
      </c>
      <c r="M134" s="249" t="str">
        <f t="shared" ref="M134:BS134" si="11">IF(ISBLANK(M$9),"",M$9)</f>
        <v>３階病棟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慢性期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108</v>
      </c>
      <c r="B136" s="1"/>
      <c r="C136" s="291" t="s">
        <v>109</v>
      </c>
      <c r="D136" s="303"/>
      <c r="E136" s="303"/>
      <c r="F136" s="303"/>
      <c r="G136" s="303"/>
      <c r="H136" s="292"/>
      <c r="I136" s="322"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108</v>
      </c>
      <c r="B137" s="68"/>
      <c r="C137" s="221"/>
      <c r="D137" s="222"/>
      <c r="E137" s="277" t="s">
        <v>112</v>
      </c>
      <c r="F137" s="278"/>
      <c r="G137" s="278"/>
      <c r="H137" s="279"/>
      <c r="I137" s="322"/>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113</v>
      </c>
      <c r="B138" s="68"/>
      <c r="C138" s="291" t="s">
        <v>114</v>
      </c>
      <c r="D138" s="303"/>
      <c r="E138" s="303"/>
      <c r="F138" s="303"/>
      <c r="G138" s="303"/>
      <c r="H138" s="292"/>
      <c r="I138" s="322"/>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113</v>
      </c>
      <c r="B139" s="68"/>
      <c r="C139" s="88"/>
      <c r="D139" s="89"/>
      <c r="E139" s="277" t="s">
        <v>112</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115</v>
      </c>
      <c r="B140" s="68"/>
      <c r="C140" s="291" t="s">
        <v>114</v>
      </c>
      <c r="D140" s="303"/>
      <c r="E140" s="303"/>
      <c r="F140" s="303"/>
      <c r="G140" s="303"/>
      <c r="H140" s="292"/>
      <c r="I140" s="322"/>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115</v>
      </c>
      <c r="B141" s="68"/>
      <c r="C141" s="90"/>
      <c r="D141" s="91"/>
      <c r="E141" s="277" t="s">
        <v>112</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116</v>
      </c>
      <c r="B142" s="68"/>
      <c r="C142" s="288" t="s">
        <v>117</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２階病棟</v>
      </c>
      <c r="M148" s="249" t="str">
        <f t="shared" ref="M148:BS148" si="13">IF(ISBLANK(M$9),"",M$9)</f>
        <v>３階病棟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慢性期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119</v>
      </c>
      <c r="B150" s="1"/>
      <c r="C150" s="277" t="s">
        <v>118</v>
      </c>
      <c r="D150" s="278"/>
      <c r="E150" s="278"/>
      <c r="F150" s="278"/>
      <c r="G150" s="278"/>
      <c r="H150" s="279"/>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２階病棟</v>
      </c>
      <c r="M156" s="249" t="str">
        <f t="shared" ref="M156:BS156" si="16">IF(ISBLANK(M$9),"",M$9)</f>
        <v>３階病棟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123</v>
      </c>
      <c r="B157" s="1"/>
      <c r="C157" s="3"/>
      <c r="D157" s="3"/>
      <c r="F157" s="3"/>
      <c r="G157" s="3"/>
      <c r="H157" s="214"/>
      <c r="I157" s="56" t="s">
        <v>75</v>
      </c>
      <c r="J157" s="57"/>
      <c r="K157" s="65"/>
      <c r="L157" s="59" t="str">
        <f t="shared" ref="L157:AQ157" si="17">IF(ISBLANK(L$95),"",L$95)</f>
        <v>慢性期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124</v>
      </c>
      <c r="B158" s="96"/>
      <c r="C158" s="277" t="s">
        <v>125</v>
      </c>
      <c r="D158" s="278"/>
      <c r="E158" s="278"/>
      <c r="F158" s="278"/>
      <c r="G158" s="278"/>
      <c r="H158" s="279"/>
      <c r="I158" s="332"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128</v>
      </c>
      <c r="B159" s="96"/>
      <c r="C159" s="277" t="s">
        <v>129</v>
      </c>
      <c r="D159" s="278"/>
      <c r="E159" s="278"/>
      <c r="F159" s="278"/>
      <c r="G159" s="278"/>
      <c r="H159" s="279"/>
      <c r="I159" s="333"/>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130</v>
      </c>
      <c r="B160" s="96"/>
      <c r="C160" s="277" t="s">
        <v>131</v>
      </c>
      <c r="D160" s="278"/>
      <c r="E160" s="278"/>
      <c r="F160" s="278"/>
      <c r="G160" s="278"/>
      <c r="H160" s="279"/>
      <c r="I160" s="334"/>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２階病棟</v>
      </c>
      <c r="M166" s="249" t="str">
        <f t="shared" ref="M166:BS166" si="19">IF(ISBLANK(M$9),"",M$9)</f>
        <v>３階病棟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慢性期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133</v>
      </c>
      <c r="B168" s="96"/>
      <c r="C168" s="277" t="s">
        <v>134</v>
      </c>
      <c r="D168" s="278"/>
      <c r="E168" s="278"/>
      <c r="F168" s="278"/>
      <c r="G168" s="278"/>
      <c r="H168" s="279"/>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136</v>
      </c>
      <c r="B169" s="96"/>
      <c r="C169" s="277" t="s">
        <v>137</v>
      </c>
      <c r="D169" s="278"/>
      <c r="E169" s="278"/>
      <c r="F169" s="278"/>
      <c r="G169" s="278"/>
      <c r="H169" s="279"/>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２階病棟</v>
      </c>
      <c r="M175" s="249" t="str">
        <f t="shared" ref="M175:BS175" si="22">IF(ISBLANK(M$9),"",M$9)</f>
        <v>３階病棟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慢性期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140</v>
      </c>
      <c r="B177" s="96"/>
      <c r="C177" s="277" t="s">
        <v>141</v>
      </c>
      <c r="D177" s="278"/>
      <c r="E177" s="278"/>
      <c r="F177" s="278"/>
      <c r="G177" s="278"/>
      <c r="H177" s="279"/>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144</v>
      </c>
      <c r="D178" s="289"/>
      <c r="E178" s="289"/>
      <c r="F178" s="289"/>
      <c r="G178" s="289"/>
      <c r="H178" s="290"/>
      <c r="I178" s="103" t="s">
        <v>145</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146</v>
      </c>
      <c r="D179" s="289"/>
      <c r="E179" s="289"/>
      <c r="F179" s="289"/>
      <c r="G179" s="289"/>
      <c r="H179" s="290"/>
      <c r="I179" s="103" t="s">
        <v>147</v>
      </c>
      <c r="J179" s="193" t="s">
        <v>127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148</v>
      </c>
      <c r="B180" s="96"/>
      <c r="C180" s="277" t="s">
        <v>149</v>
      </c>
      <c r="D180" s="278"/>
      <c r="E180" s="278"/>
      <c r="F180" s="278"/>
      <c r="G180" s="278"/>
      <c r="H180" s="279"/>
      <c r="I180" s="103" t="s">
        <v>150</v>
      </c>
      <c r="J180" s="193" t="s">
        <v>151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152</v>
      </c>
      <c r="B181" s="96"/>
      <c r="C181" s="277" t="s">
        <v>153</v>
      </c>
      <c r="D181" s="278"/>
      <c r="E181" s="278"/>
      <c r="F181" s="278"/>
      <c r="G181" s="278"/>
      <c r="H181" s="279"/>
      <c r="I181" s="103" t="s">
        <v>154</v>
      </c>
      <c r="J181" s="193" t="s">
        <v>127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２階病棟</v>
      </c>
      <c r="M187" s="249" t="str">
        <f t="shared" ref="M187:BS187" si="25">IF(ISBLANK(M$9),"",M$9)</f>
        <v>３階病棟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慢性期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156</v>
      </c>
      <c r="B189" s="68"/>
      <c r="C189" s="329" t="s">
        <v>157</v>
      </c>
      <c r="D189" s="330"/>
      <c r="E189" s="330"/>
      <c r="F189" s="330"/>
      <c r="G189" s="329" t="s">
        <v>158</v>
      </c>
      <c r="H189" s="329"/>
      <c r="I189" s="335" t="s">
        <v>159</v>
      </c>
      <c r="J189" s="198">
        <v>4</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156</v>
      </c>
      <c r="B190" s="68"/>
      <c r="C190" s="330"/>
      <c r="D190" s="330"/>
      <c r="E190" s="330"/>
      <c r="F190" s="330"/>
      <c r="G190" s="329" t="s">
        <v>160</v>
      </c>
      <c r="H190" s="329"/>
      <c r="I190" s="336"/>
      <c r="J190" s="199">
        <v>1.9</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161</v>
      </c>
      <c r="B191" s="68"/>
      <c r="C191" s="329" t="s">
        <v>162</v>
      </c>
      <c r="D191" s="330"/>
      <c r="E191" s="330"/>
      <c r="F191" s="330"/>
      <c r="G191" s="329" t="s">
        <v>158</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161</v>
      </c>
      <c r="B192" s="68"/>
      <c r="C192" s="330"/>
      <c r="D192" s="330"/>
      <c r="E192" s="330"/>
      <c r="F192" s="330"/>
      <c r="G192" s="329" t="s">
        <v>160</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163</v>
      </c>
      <c r="B193" s="97"/>
      <c r="C193" s="329" t="s">
        <v>164</v>
      </c>
      <c r="D193" s="329"/>
      <c r="E193" s="329"/>
      <c r="F193" s="329"/>
      <c r="G193" s="329" t="s">
        <v>158</v>
      </c>
      <c r="H193" s="329"/>
      <c r="I193" s="336"/>
      <c r="J193" s="198">
        <f>IF(SUM(L193:BS193)=0,IF(COUNTIF(L193:BS193,"未確認")&gt;0,"未確認",IF(COUNTIF(L193:BS193,"~*")&gt;0,"*",SUM(L193:BS193))),SUM(L193:BS193))</f>
        <v>25</v>
      </c>
      <c r="K193" s="66" t="str">
        <f t="shared" si="27"/>
        <v/>
      </c>
      <c r="L193" s="108">
        <v>13</v>
      </c>
      <c r="M193" s="255">
        <v>12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29"/>
      <c r="D194" s="329"/>
      <c r="E194" s="329"/>
      <c r="F194" s="329"/>
      <c r="G194" s="329" t="s">
        <v>160</v>
      </c>
      <c r="H194" s="329"/>
      <c r="I194" s="336"/>
      <c r="J194" s="199">
        <f t="shared" ref="J194:J216" si="28">IF(SUM(L194:BS194)=0,IF(COUNTIF(L194:BS194,"未確認")&gt;0,"未確認",IF(COUNTIF(L194:BS194,"~*")&gt;0,"*",SUM(L194:BS194))),SUM(L194:BS194))</f>
        <v>0.8</v>
      </c>
      <c r="K194" s="273" t="str">
        <f t="shared" si="27"/>
        <v/>
      </c>
      <c r="L194" s="109">
        <v>0</v>
      </c>
      <c r="M194" s="254">
        <v>0.8</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165</v>
      </c>
      <c r="B195" s="97"/>
      <c r="C195" s="329" t="s">
        <v>166</v>
      </c>
      <c r="D195" s="331"/>
      <c r="E195" s="331"/>
      <c r="F195" s="331"/>
      <c r="G195" s="329" t="s">
        <v>158</v>
      </c>
      <c r="H195" s="329"/>
      <c r="I195" s="336"/>
      <c r="J195" s="198">
        <f t="shared" si="28"/>
        <v>10</v>
      </c>
      <c r="K195" s="66" t="str">
        <f t="shared" si="27"/>
        <v/>
      </c>
      <c r="L195" s="108">
        <v>6</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1"/>
      <c r="D196" s="331"/>
      <c r="E196" s="331"/>
      <c r="F196" s="331"/>
      <c r="G196" s="329" t="s">
        <v>160</v>
      </c>
      <c r="H196" s="329"/>
      <c r="I196" s="336"/>
      <c r="J196" s="199">
        <f t="shared" si="28"/>
        <v>1.6</v>
      </c>
      <c r="K196" s="273" t="str">
        <f t="shared" si="27"/>
        <v/>
      </c>
      <c r="L196" s="109">
        <v>0.8</v>
      </c>
      <c r="M196" s="254">
        <v>0.8</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167</v>
      </c>
      <c r="B197" s="97"/>
      <c r="C197" s="329" t="s">
        <v>168</v>
      </c>
      <c r="D197" s="331"/>
      <c r="E197" s="331"/>
      <c r="F197" s="331"/>
      <c r="G197" s="329" t="s">
        <v>158</v>
      </c>
      <c r="H197" s="329"/>
      <c r="I197" s="336"/>
      <c r="J197" s="198">
        <f t="shared" si="28"/>
        <v>21</v>
      </c>
      <c r="K197" s="66" t="str">
        <f t="shared" si="27"/>
        <v/>
      </c>
      <c r="L197" s="108">
        <v>9</v>
      </c>
      <c r="M197" s="255">
        <v>12</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97"/>
      <c r="C198" s="331"/>
      <c r="D198" s="331"/>
      <c r="E198" s="331"/>
      <c r="F198" s="331"/>
      <c r="G198" s="329" t="s">
        <v>160</v>
      </c>
      <c r="H198" s="329"/>
      <c r="I198" s="336"/>
      <c r="J198" s="199">
        <f t="shared" si="28"/>
        <v>6</v>
      </c>
      <c r="K198" s="273" t="str">
        <f t="shared" si="27"/>
        <v/>
      </c>
      <c r="L198" s="109">
        <v>2.8</v>
      </c>
      <c r="M198" s="254">
        <v>3.2</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169</v>
      </c>
      <c r="B199" s="97"/>
      <c r="C199" s="329" t="s">
        <v>170</v>
      </c>
      <c r="D199" s="331"/>
      <c r="E199" s="331"/>
      <c r="F199" s="331"/>
      <c r="G199" s="329" t="s">
        <v>158</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1"/>
      <c r="D200" s="331"/>
      <c r="E200" s="331"/>
      <c r="F200" s="331"/>
      <c r="G200" s="329" t="s">
        <v>160</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171</v>
      </c>
      <c r="B201" s="68"/>
      <c r="C201" s="329" t="s">
        <v>172</v>
      </c>
      <c r="D201" s="331"/>
      <c r="E201" s="331"/>
      <c r="F201" s="331"/>
      <c r="G201" s="329" t="s">
        <v>158</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1"/>
      <c r="D202" s="331"/>
      <c r="E202" s="331"/>
      <c r="F202" s="331"/>
      <c r="G202" s="329" t="s">
        <v>160</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173</v>
      </c>
      <c r="B203" s="68"/>
      <c r="C203" s="329" t="s">
        <v>174</v>
      </c>
      <c r="D203" s="331"/>
      <c r="E203" s="331"/>
      <c r="F203" s="331"/>
      <c r="G203" s="329" t="s">
        <v>158</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1"/>
      <c r="D204" s="331"/>
      <c r="E204" s="331"/>
      <c r="F204" s="331"/>
      <c r="G204" s="329" t="s">
        <v>160</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175</v>
      </c>
      <c r="B205" s="68"/>
      <c r="C205" s="329" t="s">
        <v>176</v>
      </c>
      <c r="D205" s="331"/>
      <c r="E205" s="331"/>
      <c r="F205" s="331"/>
      <c r="G205" s="329" t="s">
        <v>158</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1"/>
      <c r="D206" s="331"/>
      <c r="E206" s="331"/>
      <c r="F206" s="331"/>
      <c r="G206" s="329" t="s">
        <v>160</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177</v>
      </c>
      <c r="B207" s="68"/>
      <c r="C207" s="329" t="s">
        <v>178</v>
      </c>
      <c r="D207" s="331"/>
      <c r="E207" s="331"/>
      <c r="F207" s="331"/>
      <c r="G207" s="329" t="s">
        <v>158</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177</v>
      </c>
      <c r="B208" s="68"/>
      <c r="C208" s="331"/>
      <c r="D208" s="331"/>
      <c r="E208" s="331"/>
      <c r="F208" s="331"/>
      <c r="G208" s="329" t="s">
        <v>160</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9" t="s">
        <v>180</v>
      </c>
      <c r="D209" s="330"/>
      <c r="E209" s="330"/>
      <c r="F209" s="330"/>
      <c r="G209" s="329" t="s">
        <v>158</v>
      </c>
      <c r="H209" s="329"/>
      <c r="I209" s="336"/>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30"/>
      <c r="D210" s="330"/>
      <c r="E210" s="330"/>
      <c r="F210" s="330"/>
      <c r="G210" s="329" t="s">
        <v>160</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181</v>
      </c>
      <c r="B211" s="68"/>
      <c r="C211" s="329" t="s">
        <v>182</v>
      </c>
      <c r="D211" s="330"/>
      <c r="E211" s="330"/>
      <c r="F211" s="330"/>
      <c r="G211" s="329" t="s">
        <v>158</v>
      </c>
      <c r="H211" s="329"/>
      <c r="I211" s="336"/>
      <c r="J211" s="198">
        <v>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181</v>
      </c>
      <c r="B212" s="68"/>
      <c r="C212" s="330"/>
      <c r="D212" s="330"/>
      <c r="E212" s="330"/>
      <c r="F212" s="330"/>
      <c r="G212" s="329" t="s">
        <v>160</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183</v>
      </c>
      <c r="B213" s="68"/>
      <c r="C213" s="329" t="s">
        <v>184</v>
      </c>
      <c r="D213" s="331"/>
      <c r="E213" s="331"/>
      <c r="F213" s="331"/>
      <c r="G213" s="329" t="s">
        <v>158</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31"/>
      <c r="D214" s="331"/>
      <c r="E214" s="331"/>
      <c r="F214" s="331"/>
      <c r="G214" s="329" t="s">
        <v>160</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185</v>
      </c>
      <c r="B215" s="68"/>
      <c r="C215" s="329" t="s">
        <v>186</v>
      </c>
      <c r="D215" s="330"/>
      <c r="E215" s="330"/>
      <c r="F215" s="330"/>
      <c r="G215" s="329" t="s">
        <v>158</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185</v>
      </c>
      <c r="B216" s="68"/>
      <c r="C216" s="330"/>
      <c r="D216" s="330"/>
      <c r="E216" s="330"/>
      <c r="F216" s="330"/>
      <c r="G216" s="329" t="s">
        <v>160</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187</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188</v>
      </c>
      <c r="M220" s="211" t="s">
        <v>189</v>
      </c>
      <c r="N220" s="211" t="s">
        <v>190</v>
      </c>
      <c r="O220" s="104"/>
      <c r="P220" s="104"/>
      <c r="Q220" s="104"/>
      <c r="R220" s="104"/>
      <c r="S220" s="104"/>
      <c r="T220" s="104"/>
      <c r="U220" s="104"/>
      <c r="V220" s="8"/>
    </row>
    <row r="221" spans="1:71" s="67" customFormat="1" ht="34.5" customHeight="1">
      <c r="A221" s="183" t="s">
        <v>191</v>
      </c>
      <c r="B221" s="97"/>
      <c r="C221" s="329" t="s">
        <v>164</v>
      </c>
      <c r="D221" s="329"/>
      <c r="E221" s="329"/>
      <c r="F221" s="329"/>
      <c r="G221" s="277" t="s">
        <v>158</v>
      </c>
      <c r="H221" s="279"/>
      <c r="I221" s="338" t="s">
        <v>192</v>
      </c>
      <c r="J221" s="112"/>
      <c r="K221" s="113"/>
      <c r="L221" s="108">
        <v>0</v>
      </c>
      <c r="M221" s="108">
        <v>1</v>
      </c>
      <c r="N221" s="108">
        <v>2</v>
      </c>
      <c r="O221" s="104"/>
      <c r="P221" s="104"/>
      <c r="Q221" s="104"/>
      <c r="R221" s="104"/>
      <c r="S221" s="104"/>
      <c r="T221" s="104"/>
      <c r="U221" s="104"/>
    </row>
    <row r="222" spans="1:71" s="67" customFormat="1" ht="34.5" customHeight="1">
      <c r="A222" s="183" t="s">
        <v>191</v>
      </c>
      <c r="B222" s="97"/>
      <c r="C222" s="329"/>
      <c r="D222" s="329"/>
      <c r="E222" s="329"/>
      <c r="F222" s="329"/>
      <c r="G222" s="277" t="s">
        <v>160</v>
      </c>
      <c r="H222" s="279"/>
      <c r="I222" s="339"/>
      <c r="J222" s="112"/>
      <c r="K222" s="114"/>
      <c r="L222" s="109">
        <v>0</v>
      </c>
      <c r="M222" s="109">
        <v>1.2</v>
      </c>
      <c r="N222" s="109">
        <v>0</v>
      </c>
      <c r="O222" s="104"/>
      <c r="P222" s="104"/>
      <c r="Q222" s="104"/>
      <c r="R222" s="104"/>
      <c r="S222" s="104"/>
      <c r="T222" s="104"/>
      <c r="U222" s="104"/>
    </row>
    <row r="223" spans="1:71" s="67" customFormat="1" ht="34.5" customHeight="1">
      <c r="A223" s="183" t="s">
        <v>193</v>
      </c>
      <c r="B223" s="97"/>
      <c r="C223" s="329" t="s">
        <v>166</v>
      </c>
      <c r="D223" s="331"/>
      <c r="E223" s="331"/>
      <c r="F223" s="331"/>
      <c r="G223" s="277" t="s">
        <v>158</v>
      </c>
      <c r="H223" s="279"/>
      <c r="I223" s="339"/>
      <c r="J223" s="112"/>
      <c r="K223" s="113"/>
      <c r="L223" s="108">
        <v>0</v>
      </c>
      <c r="M223" s="108">
        <v>1</v>
      </c>
      <c r="N223" s="108">
        <v>1</v>
      </c>
      <c r="O223" s="104"/>
      <c r="P223" s="104"/>
      <c r="Q223" s="104"/>
      <c r="R223" s="104"/>
      <c r="S223" s="104"/>
      <c r="T223" s="104"/>
      <c r="U223" s="104"/>
    </row>
    <row r="224" spans="1:71" s="67" customFormat="1" ht="34.5" customHeight="1">
      <c r="A224" s="183" t="s">
        <v>193</v>
      </c>
      <c r="B224" s="97"/>
      <c r="C224" s="331"/>
      <c r="D224" s="331"/>
      <c r="E224" s="331"/>
      <c r="F224" s="331"/>
      <c r="G224" s="277" t="s">
        <v>160</v>
      </c>
      <c r="H224" s="279"/>
      <c r="I224" s="339"/>
      <c r="J224" s="112"/>
      <c r="K224" s="114"/>
      <c r="L224" s="109">
        <v>0</v>
      </c>
      <c r="M224" s="109">
        <v>1.5</v>
      </c>
      <c r="N224" s="109">
        <v>0</v>
      </c>
      <c r="O224" s="104"/>
      <c r="P224" s="104"/>
      <c r="Q224" s="104"/>
      <c r="R224" s="104"/>
      <c r="S224" s="104"/>
      <c r="T224" s="104"/>
      <c r="U224" s="104"/>
    </row>
    <row r="225" spans="1:21" s="67" customFormat="1" ht="34.5" customHeight="1">
      <c r="A225" s="183" t="s">
        <v>194</v>
      </c>
      <c r="B225" s="97"/>
      <c r="C225" s="329" t="s">
        <v>168</v>
      </c>
      <c r="D225" s="331"/>
      <c r="E225" s="331"/>
      <c r="F225" s="331"/>
      <c r="G225" s="277" t="s">
        <v>158</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194</v>
      </c>
      <c r="B226" s="97"/>
      <c r="C226" s="331"/>
      <c r="D226" s="331"/>
      <c r="E226" s="331"/>
      <c r="F226" s="331"/>
      <c r="G226" s="277" t="s">
        <v>160</v>
      </c>
      <c r="H226" s="279"/>
      <c r="I226" s="339"/>
      <c r="J226" s="112"/>
      <c r="K226" s="114"/>
      <c r="L226" s="109">
        <v>0</v>
      </c>
      <c r="M226" s="109">
        <v>1.5</v>
      </c>
      <c r="N226" s="109">
        <v>0</v>
      </c>
      <c r="O226" s="104"/>
      <c r="P226" s="104"/>
      <c r="Q226" s="104"/>
      <c r="R226" s="104"/>
      <c r="S226" s="104"/>
      <c r="T226" s="104"/>
      <c r="U226" s="104"/>
    </row>
    <row r="227" spans="1:21" s="67" customFormat="1" ht="34.5" customHeight="1">
      <c r="A227" s="183" t="s">
        <v>195</v>
      </c>
      <c r="B227" s="97"/>
      <c r="C227" s="329" t="s">
        <v>170</v>
      </c>
      <c r="D227" s="331"/>
      <c r="E227" s="331"/>
      <c r="F227" s="331"/>
      <c r="G227" s="277" t="s">
        <v>158</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195</v>
      </c>
      <c r="B228" s="68"/>
      <c r="C228" s="331"/>
      <c r="D228" s="331"/>
      <c r="E228" s="331"/>
      <c r="F228" s="331"/>
      <c r="G228" s="277" t="s">
        <v>160</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196</v>
      </c>
      <c r="B229" s="68"/>
      <c r="C229" s="329" t="s">
        <v>172</v>
      </c>
      <c r="D229" s="331"/>
      <c r="E229" s="331"/>
      <c r="F229" s="331"/>
      <c r="G229" s="277" t="s">
        <v>158</v>
      </c>
      <c r="H229" s="279"/>
      <c r="I229" s="339"/>
      <c r="J229" s="112"/>
      <c r="K229" s="113"/>
      <c r="L229" s="108">
        <v>0</v>
      </c>
      <c r="M229" s="108">
        <v>3</v>
      </c>
      <c r="N229" s="108">
        <v>0</v>
      </c>
      <c r="O229" s="104"/>
      <c r="P229" s="104"/>
      <c r="Q229" s="104"/>
      <c r="R229" s="104"/>
      <c r="S229" s="104"/>
      <c r="T229" s="104"/>
      <c r="U229" s="104"/>
    </row>
    <row r="230" spans="1:21" s="67" customFormat="1" ht="34.5" customHeight="1">
      <c r="A230" s="183" t="s">
        <v>196</v>
      </c>
      <c r="B230" s="68"/>
      <c r="C230" s="331"/>
      <c r="D230" s="331"/>
      <c r="E230" s="331"/>
      <c r="F230" s="331"/>
      <c r="G230" s="277" t="s">
        <v>160</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197</v>
      </c>
      <c r="B231" s="68"/>
      <c r="C231" s="329" t="s">
        <v>174</v>
      </c>
      <c r="D231" s="331"/>
      <c r="E231" s="331"/>
      <c r="F231" s="331"/>
      <c r="G231" s="277" t="s">
        <v>158</v>
      </c>
      <c r="H231" s="279"/>
      <c r="I231" s="339"/>
      <c r="J231" s="112"/>
      <c r="K231" s="113"/>
      <c r="L231" s="108">
        <v>0</v>
      </c>
      <c r="M231" s="108">
        <v>1</v>
      </c>
      <c r="N231" s="108">
        <v>0</v>
      </c>
      <c r="O231" s="104"/>
      <c r="P231" s="104"/>
      <c r="Q231" s="104"/>
      <c r="R231" s="104"/>
      <c r="S231" s="104"/>
      <c r="T231" s="104"/>
      <c r="U231" s="104"/>
    </row>
    <row r="232" spans="1:21" s="67" customFormat="1" ht="34.5" customHeight="1">
      <c r="A232" s="183" t="s">
        <v>197</v>
      </c>
      <c r="B232" s="68"/>
      <c r="C232" s="331"/>
      <c r="D232" s="331"/>
      <c r="E232" s="331"/>
      <c r="F232" s="331"/>
      <c r="G232" s="277" t="s">
        <v>160</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198</v>
      </c>
      <c r="B233" s="68"/>
      <c r="C233" s="329" t="s">
        <v>176</v>
      </c>
      <c r="D233" s="331"/>
      <c r="E233" s="331"/>
      <c r="F233" s="331"/>
      <c r="G233" s="277" t="s">
        <v>158</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198</v>
      </c>
      <c r="B234" s="68"/>
      <c r="C234" s="331"/>
      <c r="D234" s="331"/>
      <c r="E234" s="331"/>
      <c r="F234" s="331"/>
      <c r="G234" s="277" t="s">
        <v>160</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199</v>
      </c>
      <c r="B235" s="68"/>
      <c r="C235" s="329" t="s">
        <v>178</v>
      </c>
      <c r="D235" s="331"/>
      <c r="E235" s="331"/>
      <c r="F235" s="331"/>
      <c r="G235" s="277" t="s">
        <v>158</v>
      </c>
      <c r="H235" s="279"/>
      <c r="I235" s="339"/>
      <c r="J235" s="112"/>
      <c r="K235" s="113"/>
      <c r="L235" s="108">
        <v>0</v>
      </c>
      <c r="M235" s="108">
        <v>3</v>
      </c>
      <c r="N235" s="108">
        <v>0</v>
      </c>
      <c r="O235" s="104"/>
      <c r="P235" s="104"/>
      <c r="Q235" s="104"/>
      <c r="R235" s="104"/>
      <c r="S235" s="104"/>
      <c r="T235" s="104"/>
      <c r="U235" s="104"/>
    </row>
    <row r="236" spans="1:21" s="67" customFormat="1" ht="34.5" customHeight="1">
      <c r="A236" s="183" t="s">
        <v>199</v>
      </c>
      <c r="B236" s="68"/>
      <c r="C236" s="331"/>
      <c r="D236" s="331"/>
      <c r="E236" s="331"/>
      <c r="F236" s="331"/>
      <c r="G236" s="277" t="s">
        <v>160</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200</v>
      </c>
      <c r="B237" s="68"/>
      <c r="C237" s="329" t="s">
        <v>184</v>
      </c>
      <c r="D237" s="331"/>
      <c r="E237" s="331"/>
      <c r="F237" s="331"/>
      <c r="G237" s="277" t="s">
        <v>158</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200</v>
      </c>
      <c r="B238" s="68"/>
      <c r="C238" s="331"/>
      <c r="D238" s="331"/>
      <c r="E238" s="331"/>
      <c r="F238" s="331"/>
      <c r="G238" s="277" t="s">
        <v>160</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201</v>
      </c>
      <c r="B239" s="68"/>
      <c r="C239" s="329" t="s">
        <v>186</v>
      </c>
      <c r="D239" s="330"/>
      <c r="E239" s="330"/>
      <c r="F239" s="330"/>
      <c r="G239" s="277" t="s">
        <v>158</v>
      </c>
      <c r="H239" s="279"/>
      <c r="I239" s="339"/>
      <c r="J239" s="112"/>
      <c r="K239" s="115"/>
      <c r="L239" s="108">
        <v>0</v>
      </c>
      <c r="M239" s="108">
        <v>1</v>
      </c>
      <c r="N239" s="108">
        <v>0</v>
      </c>
      <c r="O239" s="104"/>
      <c r="P239" s="104"/>
      <c r="Q239" s="104"/>
      <c r="R239" s="104"/>
      <c r="S239" s="104"/>
      <c r="T239" s="104"/>
      <c r="U239" s="104"/>
    </row>
    <row r="240" spans="1:21" s="67" customFormat="1" ht="34.5" customHeight="1">
      <c r="A240" s="183" t="s">
        <v>201</v>
      </c>
      <c r="B240" s="68"/>
      <c r="C240" s="330"/>
      <c r="D240" s="330"/>
      <c r="E240" s="330"/>
      <c r="F240" s="330"/>
      <c r="G240" s="277" t="s">
        <v>160</v>
      </c>
      <c r="H240" s="279"/>
      <c r="I240" s="340"/>
      <c r="J240" s="116"/>
      <c r="K240" s="117"/>
      <c r="L240" s="109">
        <v>0</v>
      </c>
      <c r="M240" s="109">
        <v>0.2</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202</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２階病棟</v>
      </c>
      <c r="M246" s="249" t="str">
        <f t="shared" ref="M246:BS246" si="29">IF(ISBLANK(M$9),"",M$9)</f>
        <v>３階病棟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慢性期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203</v>
      </c>
      <c r="B248" s="1"/>
      <c r="C248" s="277" t="s">
        <v>204</v>
      </c>
      <c r="D248" s="278"/>
      <c r="E248" s="278"/>
      <c r="F248" s="278"/>
      <c r="G248" s="278"/>
      <c r="H248" s="279"/>
      <c r="I248" s="313" t="s">
        <v>205</v>
      </c>
      <c r="J248" s="193" t="s">
        <v>151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206</v>
      </c>
      <c r="B249" s="118"/>
      <c r="C249" s="352" t="s">
        <v>207</v>
      </c>
      <c r="D249" s="352"/>
      <c r="E249" s="352"/>
      <c r="F249" s="353"/>
      <c r="G249" s="329" t="s">
        <v>157</v>
      </c>
      <c r="H249" s="215" t="s">
        <v>208</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206</v>
      </c>
      <c r="B250" s="118"/>
      <c r="C250" s="329"/>
      <c r="D250" s="329"/>
      <c r="E250" s="329"/>
      <c r="F250" s="331"/>
      <c r="G250" s="329"/>
      <c r="H250" s="215" t="s">
        <v>209</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9"/>
      <c r="D251" s="329"/>
      <c r="E251" s="329"/>
      <c r="F251" s="331"/>
      <c r="G251" s="329" t="s">
        <v>211</v>
      </c>
      <c r="H251" s="215" t="s">
        <v>208</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9"/>
      <c r="D252" s="329"/>
      <c r="E252" s="329"/>
      <c r="F252" s="331"/>
      <c r="G252" s="331"/>
      <c r="H252" s="215" t="s">
        <v>209</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9"/>
      <c r="D253" s="329"/>
      <c r="E253" s="329"/>
      <c r="F253" s="331"/>
      <c r="G253" s="329" t="s">
        <v>213</v>
      </c>
      <c r="H253" s="215" t="s">
        <v>208</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9"/>
      <c r="D254" s="329"/>
      <c r="E254" s="329"/>
      <c r="F254" s="331"/>
      <c r="G254" s="331"/>
      <c r="H254" s="215" t="s">
        <v>209</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9"/>
      <c r="D255" s="329"/>
      <c r="E255" s="329"/>
      <c r="F255" s="331"/>
      <c r="G255" s="358" t="s">
        <v>215</v>
      </c>
      <c r="H255" s="215" t="s">
        <v>208</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9"/>
      <c r="D256" s="329"/>
      <c r="E256" s="329"/>
      <c r="F256" s="331"/>
      <c r="G256" s="331"/>
      <c r="H256" s="215" t="s">
        <v>209</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9"/>
      <c r="D257" s="329"/>
      <c r="E257" s="329"/>
      <c r="F257" s="331"/>
      <c r="G257" s="329" t="s">
        <v>217</v>
      </c>
      <c r="H257" s="215" t="s">
        <v>208</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9"/>
      <c r="D258" s="329"/>
      <c r="E258" s="329"/>
      <c r="F258" s="331"/>
      <c r="G258" s="331"/>
      <c r="H258" s="215" t="s">
        <v>209</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218</v>
      </c>
      <c r="B259" s="118"/>
      <c r="C259" s="329"/>
      <c r="D259" s="329"/>
      <c r="E259" s="329"/>
      <c r="F259" s="331"/>
      <c r="G259" s="329" t="s">
        <v>190</v>
      </c>
      <c r="H259" s="215" t="s">
        <v>208</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218</v>
      </c>
      <c r="B260" s="118"/>
      <c r="C260" s="329"/>
      <c r="D260" s="329"/>
      <c r="E260" s="329"/>
      <c r="F260" s="331"/>
      <c r="G260" s="331"/>
      <c r="H260" s="215" t="s">
        <v>209</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219</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２階病棟</v>
      </c>
      <c r="M266" s="249" t="str">
        <f t="shared" ref="M266:BS266" si="32">IF(ISBLANK(M$9),"",M$9)</f>
        <v>３階病棟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慢性期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220</v>
      </c>
      <c r="B268" s="1"/>
      <c r="C268" s="291" t="s">
        <v>221</v>
      </c>
      <c r="D268" s="292"/>
      <c r="E268" s="365" t="s">
        <v>222</v>
      </c>
      <c r="F268" s="366"/>
      <c r="G268" s="277" t="s">
        <v>223</v>
      </c>
      <c r="H268" s="279"/>
      <c r="I268" s="313" t="s">
        <v>224</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225</v>
      </c>
      <c r="B269" s="118"/>
      <c r="C269" s="293"/>
      <c r="D269" s="294"/>
      <c r="E269" s="366"/>
      <c r="F269" s="366"/>
      <c r="G269" s="277" t="s">
        <v>226</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227</v>
      </c>
      <c r="B270" s="118"/>
      <c r="C270" s="293"/>
      <c r="D270" s="294"/>
      <c r="E270" s="366"/>
      <c r="F270" s="366"/>
      <c r="G270" s="277" t="s">
        <v>228</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295"/>
      <c r="D271" s="296"/>
      <c r="E271" s="277" t="s">
        <v>190</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230</v>
      </c>
      <c r="B272" s="118"/>
      <c r="C272" s="291" t="s">
        <v>231</v>
      </c>
      <c r="D272" s="341"/>
      <c r="E272" s="277" t="s">
        <v>232</v>
      </c>
      <c r="F272" s="278"/>
      <c r="G272" s="278"/>
      <c r="H272" s="279"/>
      <c r="I272" s="313" t="s">
        <v>233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234</v>
      </c>
      <c r="B273" s="118"/>
      <c r="C273" s="342"/>
      <c r="D273" s="343"/>
      <c r="E273" s="277" t="s">
        <v>235</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4"/>
      <c r="D274" s="345"/>
      <c r="E274" s="277" t="s">
        <v>237</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238</v>
      </c>
      <c r="B275" s="118"/>
      <c r="C275" s="291" t="s">
        <v>190</v>
      </c>
      <c r="D275" s="341"/>
      <c r="E275" s="277" t="s">
        <v>239</v>
      </c>
      <c r="F275" s="278"/>
      <c r="G275" s="278"/>
      <c r="H275" s="279"/>
      <c r="I275" s="98" t="s">
        <v>240</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241</v>
      </c>
      <c r="B276" s="118"/>
      <c r="C276" s="342"/>
      <c r="D276" s="343"/>
      <c r="E276" s="277" t="s">
        <v>242</v>
      </c>
      <c r="F276" s="278"/>
      <c r="G276" s="278"/>
      <c r="H276" s="279"/>
      <c r="I276" s="317"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244</v>
      </c>
      <c r="B277" s="118"/>
      <c r="C277" s="342"/>
      <c r="D277" s="343"/>
      <c r="E277" s="277" t="s">
        <v>245</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246</v>
      </c>
      <c r="B278" s="118"/>
      <c r="C278" s="342"/>
      <c r="D278" s="343"/>
      <c r="E278" s="277" t="s">
        <v>247</v>
      </c>
      <c r="F278" s="278"/>
      <c r="G278" s="278"/>
      <c r="H278" s="279"/>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249</v>
      </c>
      <c r="B279" s="118"/>
      <c r="C279" s="342"/>
      <c r="D279" s="343"/>
      <c r="E279" s="277" t="s">
        <v>250</v>
      </c>
      <c r="F279" s="278"/>
      <c r="G279" s="278"/>
      <c r="H279" s="279"/>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252</v>
      </c>
      <c r="B280" s="118"/>
      <c r="C280" s="342"/>
      <c r="D280" s="343"/>
      <c r="E280" s="277" t="s">
        <v>253</v>
      </c>
      <c r="F280" s="278"/>
      <c r="G280" s="278"/>
      <c r="H280" s="279"/>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255</v>
      </c>
      <c r="B281" s="118"/>
      <c r="C281" s="342"/>
      <c r="D281" s="343"/>
      <c r="E281" s="277" t="s">
        <v>256</v>
      </c>
      <c r="F281" s="278"/>
      <c r="G281" s="278"/>
      <c r="H281" s="279"/>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258</v>
      </c>
      <c r="B282" s="118"/>
      <c r="C282" s="342"/>
      <c r="D282" s="343"/>
      <c r="E282" s="277" t="s">
        <v>259</v>
      </c>
      <c r="F282" s="278"/>
      <c r="G282" s="278"/>
      <c r="H282" s="279"/>
      <c r="I282" s="98" t="s">
        <v>260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261</v>
      </c>
      <c r="B283" s="118"/>
      <c r="C283" s="342"/>
      <c r="D283" s="343"/>
      <c r="E283" s="277" t="s">
        <v>262</v>
      </c>
      <c r="F283" s="278"/>
      <c r="G283" s="278"/>
      <c r="H283" s="279"/>
      <c r="I283" s="98" t="s">
        <v>263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264</v>
      </c>
      <c r="B284" s="118"/>
      <c r="C284" s="344"/>
      <c r="D284" s="345"/>
      <c r="E284" s="277" t="s">
        <v>265</v>
      </c>
      <c r="F284" s="278"/>
      <c r="G284" s="278"/>
      <c r="H284" s="279"/>
      <c r="I284" s="98" t="s">
        <v>266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267</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２階病棟</v>
      </c>
      <c r="M291" s="249" t="str">
        <f>IF(ISBLANK(M$9),"",M$9)</f>
        <v>３階病棟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慢性期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267</v>
      </c>
      <c r="D293" s="298"/>
      <c r="E293" s="298"/>
      <c r="F293" s="298"/>
      <c r="G293" s="298"/>
      <c r="H293" s="299"/>
      <c r="I293" s="322" t="s">
        <v>268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269</v>
      </c>
      <c r="B295" s="125"/>
      <c r="C295" s="359"/>
      <c r="D295" s="360"/>
      <c r="E295" s="360"/>
      <c r="F295" s="360"/>
      <c r="G295" s="360"/>
      <c r="H295" s="361"/>
      <c r="I295" s="322"/>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270</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271</v>
      </c>
      <c r="C311" s="132"/>
      <c r="D311" s="132"/>
      <c r="E311" s="47"/>
      <c r="F311" s="47"/>
      <c r="G311" s="47"/>
      <c r="H311" s="48"/>
      <c r="I311" s="48"/>
      <c r="J311" s="50"/>
      <c r="K311" s="49"/>
      <c r="L311" s="133"/>
      <c r="M311" s="133"/>
      <c r="N311" s="133"/>
      <c r="O311" s="133"/>
      <c r="P311" s="133"/>
      <c r="Q311" s="133"/>
    </row>
    <row r="312" spans="1:71" s="74" customFormat="1">
      <c r="A312" s="178"/>
      <c r="B312" s="36" t="s">
        <v>272</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２階病棟</v>
      </c>
      <c r="M314" s="249" t="str">
        <f t="shared" ref="M314:BS314" si="39">IF(ISBLANK(M$9),"",M$9)</f>
        <v>３階病棟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123</v>
      </c>
      <c r="B315" s="1"/>
      <c r="C315" s="3"/>
      <c r="D315" s="3"/>
      <c r="E315" s="3"/>
      <c r="F315" s="3"/>
      <c r="G315" s="3"/>
      <c r="H315" s="214"/>
      <c r="I315" s="56" t="s">
        <v>75</v>
      </c>
      <c r="J315" s="57"/>
      <c r="K315" s="65"/>
      <c r="L315" s="59" t="str">
        <f>IF(ISBLANK(L$95),"",L$95)</f>
        <v>慢性期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273</v>
      </c>
      <c r="B316" s="68"/>
      <c r="C316" s="350" t="s">
        <v>274</v>
      </c>
      <c r="D316" s="291" t="s">
        <v>275</v>
      </c>
      <c r="E316" s="303"/>
      <c r="F316" s="303"/>
      <c r="G316" s="303"/>
      <c r="H316" s="292"/>
      <c r="I316" s="317" t="s">
        <v>276</v>
      </c>
      <c r="J316" s="105">
        <f t="shared" ref="J316:J321" si="41">IF(SUM(L316:BS316)=0,IF(COUNTIF(L316:BS316,"未確認")&gt;0,"未確認",IF(COUNTIF(L316:BS316,"~*")&gt;0,"*",SUM(L316:BS316))),SUM(L316:BS316))</f>
        <v>116</v>
      </c>
      <c r="K316" s="66" t="str">
        <f t="shared" ref="K316:K321" si="42">IF(OR(COUNTIF(L316:BS316,"未確認")&gt;0,COUNTIF(L316:BS316,"~*")&gt;0),"※","")</f>
        <v/>
      </c>
      <c r="L316" s="108">
        <v>116</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277</v>
      </c>
      <c r="B317" s="68"/>
      <c r="C317" s="373"/>
      <c r="D317" s="355"/>
      <c r="E317" s="277" t="s">
        <v>278</v>
      </c>
      <c r="F317" s="278"/>
      <c r="G317" s="278"/>
      <c r="H317" s="279"/>
      <c r="I317" s="354"/>
      <c r="J317" s="105">
        <f t="shared" si="41"/>
        <v>116</v>
      </c>
      <c r="K317" s="66" t="str">
        <f t="shared" si="42"/>
        <v/>
      </c>
      <c r="L317" s="108">
        <v>116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279</v>
      </c>
      <c r="B318" s="68"/>
      <c r="C318" s="373"/>
      <c r="D318" s="356"/>
      <c r="E318" s="277" t="s">
        <v>280</v>
      </c>
      <c r="F318" s="278"/>
      <c r="G318" s="278"/>
      <c r="H318" s="279"/>
      <c r="I318" s="354"/>
      <c r="J318" s="105">
        <f t="shared" si="41"/>
        <v>0</v>
      </c>
      <c r="K318" s="66" t="str">
        <f t="shared" si="42"/>
        <v/>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281</v>
      </c>
      <c r="B319" s="68"/>
      <c r="C319" s="373"/>
      <c r="D319" s="357"/>
      <c r="E319" s="277" t="s">
        <v>282</v>
      </c>
      <c r="F319" s="278"/>
      <c r="G319" s="278"/>
      <c r="H319" s="279"/>
      <c r="I319" s="354"/>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283</v>
      </c>
      <c r="B320" s="1"/>
      <c r="C320" s="373"/>
      <c r="D320" s="277" t="s">
        <v>284</v>
      </c>
      <c r="E320" s="278"/>
      <c r="F320" s="278"/>
      <c r="G320" s="278"/>
      <c r="H320" s="279"/>
      <c r="I320" s="354"/>
      <c r="J320" s="105">
        <f t="shared" si="41"/>
        <v>42988</v>
      </c>
      <c r="K320" s="66" t="str">
        <f t="shared" si="42"/>
        <v/>
      </c>
      <c r="L320" s="108">
        <v>21506</v>
      </c>
      <c r="M320" s="255">
        <v>21482</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285</v>
      </c>
      <c r="B321" s="96"/>
      <c r="C321" s="373"/>
      <c r="D321" s="277" t="s">
        <v>286</v>
      </c>
      <c r="E321" s="278"/>
      <c r="F321" s="278"/>
      <c r="G321" s="278"/>
      <c r="H321" s="279"/>
      <c r="I321" s="346"/>
      <c r="J321" s="105">
        <f t="shared" si="41"/>
        <v>0</v>
      </c>
      <c r="K321" s="66" t="str">
        <f t="shared" si="42"/>
        <v/>
      </c>
      <c r="L321" s="108">
        <v>0</v>
      </c>
      <c r="M321" s="255">
        <v>0</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287</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２階病棟</v>
      </c>
      <c r="M327" s="249" t="str">
        <f t="shared" ref="M327:BS327" si="43">IF(ISBLANK(M$9),"",M$9)</f>
        <v>３階病棟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慢性期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288</v>
      </c>
      <c r="B329" s="96"/>
      <c r="C329" s="350" t="s">
        <v>274</v>
      </c>
      <c r="D329" s="277" t="s">
        <v>275</v>
      </c>
      <c r="E329" s="278"/>
      <c r="F329" s="278"/>
      <c r="G329" s="278"/>
      <c r="H329" s="279"/>
      <c r="I329" s="317" t="s">
        <v>289</v>
      </c>
      <c r="J329" s="105">
        <f>IF(SUM(L329:BS329)=0,IF(COUNTIF(L329:BS329,"未確認")&gt;0,"未確認",IF(COUNTIF(L329:BS329,"~*")&gt;0,"*",SUM(L329:BS329))),SUM(L329:BS329))</f>
        <v>116</v>
      </c>
      <c r="K329" s="66" t="str">
        <f>IF(OR(COUNTIF(L329:BS329,"未確認")&gt;0,COUNTIF(L329:BS329,"~*")&gt;0),"※","")</f>
        <v/>
      </c>
      <c r="L329" s="108">
        <v>116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50"/>
      <c r="D330" s="349" t="s">
        <v>291</v>
      </c>
      <c r="E330" s="295" t="s">
        <v>292</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293</v>
      </c>
      <c r="B331" s="96"/>
      <c r="C331" s="350"/>
      <c r="D331" s="350"/>
      <c r="E331" s="277" t="s">
        <v>294</v>
      </c>
      <c r="F331" s="278"/>
      <c r="G331" s="278"/>
      <c r="H331" s="279"/>
      <c r="I331" s="347"/>
      <c r="J331" s="105">
        <f t="shared" si="45"/>
        <v>61</v>
      </c>
      <c r="K331" s="66" t="str">
        <f t="shared" si="46"/>
        <v/>
      </c>
      <c r="L331" s="108">
        <v>61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295</v>
      </c>
      <c r="B332" s="96"/>
      <c r="C332" s="350"/>
      <c r="D332" s="350"/>
      <c r="E332" s="277" t="s">
        <v>296</v>
      </c>
      <c r="F332" s="278"/>
      <c r="G332" s="278"/>
      <c r="H332" s="279"/>
      <c r="I332" s="347"/>
      <c r="J332" s="105">
        <f t="shared" si="45"/>
        <v>47</v>
      </c>
      <c r="K332" s="66" t="str">
        <f t="shared" si="46"/>
        <v/>
      </c>
      <c r="L332" s="108">
        <v>47</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297</v>
      </c>
      <c r="B333" s="96"/>
      <c r="C333" s="350"/>
      <c r="D333" s="350"/>
      <c r="E333" s="288" t="s">
        <v>298</v>
      </c>
      <c r="F333" s="289"/>
      <c r="G333" s="289"/>
      <c r="H333" s="290"/>
      <c r="I333" s="347"/>
      <c r="J333" s="105">
        <f t="shared" si="45"/>
        <v>8</v>
      </c>
      <c r="K333" s="66" t="str">
        <f t="shared" si="46"/>
        <v/>
      </c>
      <c r="L333" s="108">
        <v>8</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299</v>
      </c>
      <c r="B334" s="96"/>
      <c r="C334" s="350"/>
      <c r="D334" s="350"/>
      <c r="E334" s="288" t="s">
        <v>300</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301</v>
      </c>
      <c r="B335" s="96"/>
      <c r="C335" s="350"/>
      <c r="D335" s="350"/>
      <c r="E335" s="277" t="s">
        <v>302</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50"/>
      <c r="D336" s="351"/>
      <c r="E336" s="291" t="s">
        <v>190</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304</v>
      </c>
      <c r="B337" s="96"/>
      <c r="C337" s="350"/>
      <c r="D337" s="277" t="s">
        <v>286</v>
      </c>
      <c r="E337" s="278"/>
      <c r="F337" s="278"/>
      <c r="G337" s="278"/>
      <c r="H337" s="279"/>
      <c r="I337" s="347"/>
      <c r="J337" s="105">
        <f t="shared" si="45"/>
        <v>0</v>
      </c>
      <c r="K337" s="66" t="str">
        <f t="shared" si="46"/>
        <v/>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50"/>
      <c r="D338" s="349" t="s">
        <v>306</v>
      </c>
      <c r="E338" s="295" t="s">
        <v>307</v>
      </c>
      <c r="F338" s="321"/>
      <c r="G338" s="321"/>
      <c r="H338" s="296"/>
      <c r="I338" s="347"/>
      <c r="J338" s="105">
        <f t="shared" si="45"/>
        <v>0</v>
      </c>
      <c r="K338" s="66" t="str">
        <f t="shared" si="46"/>
        <v/>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308</v>
      </c>
      <c r="B339" s="96"/>
      <c r="C339" s="350"/>
      <c r="D339" s="350"/>
      <c r="E339" s="277" t="s">
        <v>309</v>
      </c>
      <c r="F339" s="278"/>
      <c r="G339" s="278"/>
      <c r="H339" s="279"/>
      <c r="I339" s="347"/>
      <c r="J339" s="105">
        <f t="shared" si="45"/>
        <v>0</v>
      </c>
      <c r="K339" s="66" t="str">
        <f t="shared" si="46"/>
        <v/>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310</v>
      </c>
      <c r="B340" s="96"/>
      <c r="C340" s="350"/>
      <c r="D340" s="350"/>
      <c r="E340" s="277" t="s">
        <v>311</v>
      </c>
      <c r="F340" s="278"/>
      <c r="G340" s="278"/>
      <c r="H340" s="279"/>
      <c r="I340" s="347"/>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312</v>
      </c>
      <c r="B341" s="96"/>
      <c r="C341" s="350"/>
      <c r="D341" s="350"/>
      <c r="E341" s="277" t="s">
        <v>313</v>
      </c>
      <c r="F341" s="278"/>
      <c r="G341" s="278"/>
      <c r="H341" s="279"/>
      <c r="I341" s="347"/>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314</v>
      </c>
      <c r="B342" s="96"/>
      <c r="C342" s="350"/>
      <c r="D342" s="350"/>
      <c r="E342" s="277" t="s">
        <v>315</v>
      </c>
      <c r="F342" s="278"/>
      <c r="G342" s="278"/>
      <c r="H342" s="279"/>
      <c r="I342" s="347"/>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316</v>
      </c>
      <c r="B343" s="96"/>
      <c r="C343" s="350"/>
      <c r="D343" s="350"/>
      <c r="E343" s="288" t="s">
        <v>317</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318</v>
      </c>
      <c r="B344" s="96"/>
      <c r="C344" s="350"/>
      <c r="D344" s="350"/>
      <c r="E344" s="277" t="s">
        <v>319</v>
      </c>
      <c r="F344" s="278"/>
      <c r="G344" s="278"/>
      <c r="H344" s="279"/>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320</v>
      </c>
      <c r="B345" s="96"/>
      <c r="C345" s="350"/>
      <c r="D345" s="350"/>
      <c r="E345" s="277" t="s">
        <v>321</v>
      </c>
      <c r="F345" s="278"/>
      <c r="G345" s="278"/>
      <c r="H345" s="279"/>
      <c r="I345" s="347"/>
      <c r="J345" s="105">
        <f t="shared" si="45"/>
        <v>0</v>
      </c>
      <c r="K345" s="66" t="str">
        <f t="shared" si="46"/>
        <v/>
      </c>
      <c r="L345" s="108">
        <v>0</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322</v>
      </c>
      <c r="B346" s="96"/>
      <c r="C346" s="350"/>
      <c r="D346" s="350"/>
      <c r="E346" s="277" t="s">
        <v>190</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323</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２階病棟</v>
      </c>
      <c r="M352" s="249" t="str">
        <f t="shared" ref="M352:BS352" si="47">IF(ISBLANK(M$9),"",M$9)</f>
        <v>３階病棟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123</v>
      </c>
      <c r="B353" s="1"/>
      <c r="C353" s="52"/>
      <c r="D353" s="3"/>
      <c r="E353" s="3"/>
      <c r="F353" s="3"/>
      <c r="G353" s="3"/>
      <c r="H353" s="214"/>
      <c r="I353" s="56" t="s">
        <v>75</v>
      </c>
      <c r="J353" s="57"/>
      <c r="K353" s="137"/>
      <c r="L353" s="59" t="str">
        <f>IF(ISBLANK(L$95),"",L$95)</f>
        <v>慢性期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324</v>
      </c>
      <c r="B354" s="96"/>
      <c r="C354" s="291" t="s">
        <v>325</v>
      </c>
      <c r="D354" s="303"/>
      <c r="E354" s="303"/>
      <c r="F354" s="303"/>
      <c r="G354" s="303"/>
      <c r="H354" s="292"/>
      <c r="I354" s="317" t="s">
        <v>326</v>
      </c>
      <c r="J354" s="143">
        <f>IF(SUM(L354:BS354)=0,IF(COUNTIF(L354:BS354,"未確認")&gt;0,"未確認",IF(COUNTIF(L354:BS354,"~*")&gt;0,"*",SUM(L354:BS354))),SUM(L354:BS354))</f>
        <v>0</v>
      </c>
      <c r="K354" s="144" t="str">
        <f>IF(OR(COUNTIF(L354:BS354,"未確認")&gt;0,COUNTIF(L354:BS354,"~*")&gt;0),"※","")</f>
        <v/>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327</v>
      </c>
      <c r="B355" s="96"/>
      <c r="C355" s="139"/>
      <c r="D355" s="140"/>
      <c r="E355" s="370" t="s">
        <v>328</v>
      </c>
      <c r="F355" s="371"/>
      <c r="G355" s="371"/>
      <c r="H355" s="372"/>
      <c r="I355" s="347"/>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329</v>
      </c>
      <c r="B356" s="96"/>
      <c r="C356" s="139"/>
      <c r="D356" s="140"/>
      <c r="E356" s="370" t="s">
        <v>330</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331</v>
      </c>
      <c r="B357" s="96"/>
      <c r="C357" s="139"/>
      <c r="D357" s="140"/>
      <c r="E357" s="370" t="s">
        <v>332</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333</v>
      </c>
      <c r="B358" s="1"/>
      <c r="C358" s="141"/>
      <c r="D358" s="142"/>
      <c r="E358" s="370" t="s">
        <v>334</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335</v>
      </c>
      <c r="C362" s="85"/>
      <c r="D362" s="85"/>
      <c r="E362" s="85"/>
      <c r="F362" s="85"/>
      <c r="G362" s="85"/>
      <c r="H362" s="10"/>
      <c r="I362" s="10"/>
      <c r="J362" s="51"/>
      <c r="K362" s="24"/>
      <c r="L362" s="86"/>
      <c r="M362" s="86"/>
      <c r="N362" s="86"/>
      <c r="O362" s="86"/>
      <c r="P362" s="86"/>
      <c r="Q362" s="86"/>
    </row>
    <row r="363" spans="1:71" s="74" customFormat="1">
      <c r="A363" s="178"/>
      <c r="B363" s="96" t="s">
        <v>336</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２階病棟</v>
      </c>
      <c r="M365" s="249" t="str">
        <f t="shared" ref="M365:AP365" si="49">IF(ISBLANK(M$9),"",M$9)</f>
        <v>３階病棟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慢性期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337</v>
      </c>
      <c r="B367" s="96"/>
      <c r="C367" s="367" t="s">
        <v>338</v>
      </c>
      <c r="D367" s="368"/>
      <c r="E367" s="368"/>
      <c r="F367" s="368"/>
      <c r="G367" s="368"/>
      <c r="H367" s="369"/>
      <c r="I367" s="317" t="s">
        <v>339</v>
      </c>
      <c r="J367" s="143">
        <v>18</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340</v>
      </c>
      <c r="B368" s="96"/>
      <c r="C368" s="139"/>
      <c r="D368" s="147"/>
      <c r="E368" s="277" t="s">
        <v>341</v>
      </c>
      <c r="F368" s="278"/>
      <c r="G368" s="278"/>
      <c r="H368" s="279"/>
      <c r="I368" s="374"/>
      <c r="J368" s="143">
        <v>4</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342</v>
      </c>
      <c r="B369" s="96"/>
      <c r="C369" s="141"/>
      <c r="D369" s="148"/>
      <c r="E369" s="277" t="s">
        <v>343</v>
      </c>
      <c r="F369" s="278"/>
      <c r="G369" s="278"/>
      <c r="H369" s="279"/>
      <c r="I369" s="374"/>
      <c r="J369" s="143">
        <v>14</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344</v>
      </c>
      <c r="B370" s="96"/>
      <c r="C370" s="376" t="s">
        <v>345</v>
      </c>
      <c r="D370" s="377"/>
      <c r="E370" s="377"/>
      <c r="F370" s="377"/>
      <c r="G370" s="377"/>
      <c r="H370" s="378"/>
      <c r="I370" s="374"/>
      <c r="J370" s="143">
        <v>19</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346</v>
      </c>
      <c r="B371" s="96"/>
      <c r="C371" s="139"/>
      <c r="D371" s="147"/>
      <c r="E371" s="277" t="s">
        <v>347</v>
      </c>
      <c r="F371" s="278"/>
      <c r="G371" s="278"/>
      <c r="H371" s="279"/>
      <c r="I371" s="374"/>
      <c r="J371" s="143">
        <v>19</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348</v>
      </c>
      <c r="B372" s="96"/>
      <c r="C372" s="141"/>
      <c r="D372" s="148"/>
      <c r="E372" s="277" t="s">
        <v>349</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270</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350</v>
      </c>
      <c r="C387" s="150"/>
      <c r="D387" s="47"/>
      <c r="E387" s="47"/>
      <c r="F387" s="47"/>
      <c r="G387" s="47"/>
      <c r="H387" s="48"/>
      <c r="I387" s="48"/>
      <c r="J387" s="50"/>
      <c r="K387" s="49"/>
      <c r="L387" s="133"/>
      <c r="M387" s="133"/>
      <c r="N387" s="133"/>
      <c r="O387" s="133"/>
      <c r="P387" s="133"/>
      <c r="Q387" s="133"/>
    </row>
    <row r="388" spans="1:71" s="74" customFormat="1">
      <c r="A388" s="178"/>
      <c r="B388" s="14" t="s">
        <v>351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352</v>
      </c>
      <c r="D392" s="289"/>
      <c r="E392" s="289"/>
      <c r="F392" s="289"/>
      <c r="G392" s="289"/>
      <c r="H392" s="290"/>
      <c r="I392" s="313" t="s">
        <v>353</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354</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355</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356</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357</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358</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359</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360</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361</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362</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363</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364</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111</v>
      </c>
      <c r="D404" s="289"/>
      <c r="E404" s="289"/>
      <c r="F404" s="289"/>
      <c r="G404" s="289"/>
      <c r="H404" s="290"/>
      <c r="I404" s="314"/>
      <c r="J404" s="195">
        <f t="shared" si="54"/>
        <v>1587</v>
      </c>
      <c r="K404" s="196" t="str">
        <f t="shared" si="55"/>
        <v/>
      </c>
      <c r="L404" s="94">
        <v>803</v>
      </c>
      <c r="M404" s="259">
        <v>784</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365</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366</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367</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368</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369</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370</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371</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372</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373</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374</v>
      </c>
      <c r="D414" s="289"/>
      <c r="E414" s="289"/>
      <c r="F414" s="289"/>
      <c r="G414" s="289"/>
      <c r="H414" s="290"/>
      <c r="I414" s="314"/>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375</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376</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377</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378</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379</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380</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381</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382</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383</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384</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385</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386</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387</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388</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389</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390</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391</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392</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393</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394</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395</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396</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397</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398</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399</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400</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401</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402</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403</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404</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405</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406</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407</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408</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409</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410</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411</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412</v>
      </c>
      <c r="D452" s="289"/>
      <c r="E452" s="289"/>
      <c r="F452" s="289"/>
      <c r="G452" s="289"/>
      <c r="H452" s="290"/>
      <c r="I452" s="314"/>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413</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414</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415</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416</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417</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418</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419</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420</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421</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422</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423</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424</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425</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426</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427</v>
      </c>
      <c r="D467" s="289"/>
      <c r="E467" s="289"/>
      <c r="F467" s="289"/>
      <c r="G467" s="289"/>
      <c r="H467" s="290"/>
      <c r="I467" s="315"/>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428</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２階病棟</v>
      </c>
      <c r="M473" s="249" t="str">
        <f t="shared" si="60"/>
        <v>３階病棟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429</v>
      </c>
      <c r="B475" s="1"/>
      <c r="C475" s="291" t="s">
        <v>430</v>
      </c>
      <c r="D475" s="303"/>
      <c r="E475" s="303"/>
      <c r="F475" s="303"/>
      <c r="G475" s="303"/>
      <c r="H475" s="292"/>
      <c r="I475" s="313" t="s">
        <v>431</v>
      </c>
      <c r="J475" s="93" t="str">
        <f>IF(SUM(L475:BS475)=0,IF(COUNTIF(L475:BS475,"未確認")&gt;0,"未確認",IF(COUNTIF(L475:BS475,"~*")&gt;0,"*",SUM(L475:BS475))),SUM(L475:BS475))</f>
        <v>*</v>
      </c>
      <c r="K475" s="152" t="str">
        <f t="shared" ref="K475:K482" si="64">IF(OR(COUNTIF(L475:BS475,"未確認")&gt;0,COUNTIF(L475:BS475,"*")&gt;0),"※","")</f>
        <v>※</v>
      </c>
      <c r="L475" s="94" t="s">
        <v>432</v>
      </c>
      <c r="M475" s="259" t="s">
        <v>432</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433</v>
      </c>
      <c r="B476" s="1"/>
      <c r="C476" s="153"/>
      <c r="D476" s="379" t="s">
        <v>434</v>
      </c>
      <c r="E476" s="277" t="s">
        <v>435</v>
      </c>
      <c r="F476" s="278"/>
      <c r="G476" s="278"/>
      <c r="H476" s="279"/>
      <c r="I476" s="318"/>
      <c r="J476" s="93" t="str">
        <f t="shared" ref="J476:J503" si="65">IF(SUM(L476:BS476)=0,IF(COUNTIF(L476:BS476,"未確認")&gt;0,"未確認",IF(COUNTIF(L476:BS476,"~*")&gt;0,"*",SUM(L476:BS476))),SUM(L476:BS476))</f>
        <v>*</v>
      </c>
      <c r="K476" s="152" t="str">
        <f t="shared" si="64"/>
        <v>※</v>
      </c>
      <c r="L476" s="94">
        <v>0</v>
      </c>
      <c r="M476" s="259" t="s">
        <v>432</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436</v>
      </c>
      <c r="B477" s="1"/>
      <c r="C477" s="153"/>
      <c r="D477" s="380"/>
      <c r="E477" s="277" t="s">
        <v>437</v>
      </c>
      <c r="F477" s="278"/>
      <c r="G477" s="278"/>
      <c r="H477" s="279"/>
      <c r="I477" s="318"/>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438</v>
      </c>
      <c r="B478" s="1"/>
      <c r="C478" s="153"/>
      <c r="D478" s="380"/>
      <c r="E478" s="277" t="s">
        <v>439</v>
      </c>
      <c r="F478" s="278"/>
      <c r="G478" s="278"/>
      <c r="H478" s="279"/>
      <c r="I478" s="31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440</v>
      </c>
      <c r="B479" s="1"/>
      <c r="C479" s="153"/>
      <c r="D479" s="380"/>
      <c r="E479" s="277" t="s">
        <v>441</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442</v>
      </c>
      <c r="B480" s="1"/>
      <c r="C480" s="153"/>
      <c r="D480" s="380"/>
      <c r="E480" s="277" t="s">
        <v>443</v>
      </c>
      <c r="F480" s="278"/>
      <c r="G480" s="278"/>
      <c r="H480" s="279"/>
      <c r="I480" s="318"/>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444</v>
      </c>
      <c r="B481" s="1"/>
      <c r="C481" s="153"/>
      <c r="D481" s="380"/>
      <c r="E481" s="277" t="s">
        <v>445</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446</v>
      </c>
      <c r="B482" s="1"/>
      <c r="C482" s="153"/>
      <c r="D482" s="380"/>
      <c r="E482" s="277" t="s">
        <v>447</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448</v>
      </c>
      <c r="B483" s="1"/>
      <c r="C483" s="153"/>
      <c r="D483" s="380"/>
      <c r="E483" s="277" t="s">
        <v>449</v>
      </c>
      <c r="F483" s="278"/>
      <c r="G483" s="278"/>
      <c r="H483" s="279"/>
      <c r="I483" s="318"/>
      <c r="J483" s="93" t="str">
        <f t="shared" si="65"/>
        <v>*</v>
      </c>
      <c r="K483" s="152" t="str">
        <f>IF(OR(COUNTIF(L483:BS483,"未確認")&gt;0,COUNTIF(L483:BS483,"*")&gt;0),"※","")</f>
        <v>※</v>
      </c>
      <c r="L483" s="94" t="s">
        <v>432</v>
      </c>
      <c r="M483" s="259" t="s">
        <v>432</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450</v>
      </c>
      <c r="B484" s="1"/>
      <c r="C484" s="153"/>
      <c r="D484" s="380"/>
      <c r="E484" s="277" t="s">
        <v>451</v>
      </c>
      <c r="F484" s="278"/>
      <c r="G484" s="278"/>
      <c r="H484" s="279"/>
      <c r="I484" s="318"/>
      <c r="J484" s="93" t="str">
        <f t="shared" si="65"/>
        <v>*</v>
      </c>
      <c r="K484" s="152" t="str">
        <f t="shared" ref="K484:K503" si="66">IF(OR(COUNTIF(L484:BS484,"未確認")&gt;0,COUNTIF(L484:BS484,"*")&gt;0),"※","")</f>
        <v>※</v>
      </c>
      <c r="L484" s="94">
        <v>0</v>
      </c>
      <c r="M484" s="259" t="s">
        <v>432</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452</v>
      </c>
      <c r="B485" s="1"/>
      <c r="C485" s="153"/>
      <c r="D485" s="380"/>
      <c r="E485" s="277" t="s">
        <v>453</v>
      </c>
      <c r="F485" s="278"/>
      <c r="G485" s="278"/>
      <c r="H485" s="279"/>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454</v>
      </c>
      <c r="B486" s="1"/>
      <c r="C486" s="153"/>
      <c r="D486" s="380"/>
      <c r="E486" s="277" t="s">
        <v>455</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456</v>
      </c>
      <c r="B487" s="1"/>
      <c r="C487" s="153"/>
      <c r="D487" s="353"/>
      <c r="E487" s="277" t="s">
        <v>457</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458</v>
      </c>
      <c r="B488" s="118"/>
      <c r="C488" s="291" t="s">
        <v>459</v>
      </c>
      <c r="D488" s="303"/>
      <c r="E488" s="303"/>
      <c r="F488" s="303"/>
      <c r="G488" s="303"/>
      <c r="H488" s="292"/>
      <c r="I488" s="313" t="s">
        <v>460</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461</v>
      </c>
      <c r="B489" s="1"/>
      <c r="C489" s="153"/>
      <c r="D489" s="379" t="s">
        <v>434</v>
      </c>
      <c r="E489" s="277" t="s">
        <v>435</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462</v>
      </c>
      <c r="B490" s="1"/>
      <c r="C490" s="153"/>
      <c r="D490" s="380"/>
      <c r="E490" s="277" t="s">
        <v>437</v>
      </c>
      <c r="F490" s="278"/>
      <c r="G490" s="278"/>
      <c r="H490" s="279"/>
      <c r="I490" s="318"/>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463</v>
      </c>
      <c r="B491" s="1"/>
      <c r="C491" s="153"/>
      <c r="D491" s="380"/>
      <c r="E491" s="277" t="s">
        <v>439</v>
      </c>
      <c r="F491" s="278"/>
      <c r="G491" s="278"/>
      <c r="H491" s="279"/>
      <c r="I491" s="31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464</v>
      </c>
      <c r="B492" s="1"/>
      <c r="C492" s="153"/>
      <c r="D492" s="380"/>
      <c r="E492" s="277" t="s">
        <v>441</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465</v>
      </c>
      <c r="B493" s="1"/>
      <c r="C493" s="153"/>
      <c r="D493" s="380"/>
      <c r="E493" s="277" t="s">
        <v>443</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466</v>
      </c>
      <c r="B494" s="1"/>
      <c r="C494" s="153"/>
      <c r="D494" s="380"/>
      <c r="E494" s="277" t="s">
        <v>445</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467</v>
      </c>
      <c r="B495" s="1"/>
      <c r="C495" s="153"/>
      <c r="D495" s="380"/>
      <c r="E495" s="277" t="s">
        <v>447</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468</v>
      </c>
      <c r="B496" s="1"/>
      <c r="C496" s="153"/>
      <c r="D496" s="380"/>
      <c r="E496" s="277" t="s">
        <v>449</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469</v>
      </c>
      <c r="B497" s="1"/>
      <c r="C497" s="153"/>
      <c r="D497" s="380"/>
      <c r="E497" s="277" t="s">
        <v>451</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470</v>
      </c>
      <c r="B498" s="1"/>
      <c r="C498" s="153"/>
      <c r="D498" s="380"/>
      <c r="E498" s="277" t="s">
        <v>453</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471</v>
      </c>
      <c r="B499" s="1"/>
      <c r="C499" s="153"/>
      <c r="D499" s="380"/>
      <c r="E499" s="277" t="s">
        <v>455</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472</v>
      </c>
      <c r="B500" s="1"/>
      <c r="C500" s="153"/>
      <c r="D500" s="353"/>
      <c r="E500" s="277" t="s">
        <v>457</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473</v>
      </c>
      <c r="B501" s="118"/>
      <c r="C501" s="277" t="s">
        <v>474</v>
      </c>
      <c r="D501" s="278"/>
      <c r="E501" s="278"/>
      <c r="F501" s="278"/>
      <c r="G501" s="278"/>
      <c r="H501" s="279"/>
      <c r="I501" s="98" t="s">
        <v>475</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476</v>
      </c>
      <c r="B502" s="118"/>
      <c r="C502" s="277" t="s">
        <v>477</v>
      </c>
      <c r="D502" s="278"/>
      <c r="E502" s="278"/>
      <c r="F502" s="278"/>
      <c r="G502" s="278"/>
      <c r="H502" s="279"/>
      <c r="I502" s="98" t="s">
        <v>478</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479</v>
      </c>
      <c r="B503" s="118"/>
      <c r="C503" s="277" t="s">
        <v>480</v>
      </c>
      <c r="D503" s="278"/>
      <c r="E503" s="278"/>
      <c r="F503" s="278"/>
      <c r="G503" s="278"/>
      <c r="H503" s="279"/>
      <c r="I503" s="98" t="s">
        <v>481</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483</v>
      </c>
      <c r="D509" s="3"/>
      <c r="E509" s="3"/>
      <c r="F509" s="3"/>
      <c r="G509" s="3"/>
      <c r="H509" s="214"/>
      <c r="I509" s="214"/>
      <c r="J509" s="63" t="s">
        <v>74</v>
      </c>
      <c r="K509" s="136"/>
      <c r="L509" s="245" t="str">
        <f t="shared" ref="L509:AQ509" si="67">IF(ISBLANK(L$390),"",L$390)</f>
        <v>２階病棟</v>
      </c>
      <c r="M509" s="249" t="str">
        <f t="shared" si="67"/>
        <v>３階病棟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75</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484</v>
      </c>
      <c r="B511" s="1"/>
      <c r="C511" s="277" t="s">
        <v>485</v>
      </c>
      <c r="D511" s="278"/>
      <c r="E511" s="278"/>
      <c r="F511" s="278"/>
      <c r="G511" s="278"/>
      <c r="H511" s="279"/>
      <c r="I511" s="100" t="s">
        <v>486</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487</v>
      </c>
      <c r="B512" s="155"/>
      <c r="C512" s="277" t="s">
        <v>488</v>
      </c>
      <c r="D512" s="278"/>
      <c r="E512" s="278"/>
      <c r="F512" s="278"/>
      <c r="G512" s="278"/>
      <c r="H512" s="279"/>
      <c r="I512" s="98" t="s">
        <v>489</v>
      </c>
      <c r="J512" s="93">
        <f t="shared" ref="J512:J518" si="72">IF(SUM(L512:BS512)=0,IF(COUNTIF(L512:BS512,"未確認")&gt;0,"未確認",IF(COUNTIF(L512:BS512,"~*")&gt;0,"*",SUM(L512:BS512))),SUM(L512:BS512))</f>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490</v>
      </c>
      <c r="B513" s="155"/>
      <c r="C513" s="277" t="s">
        <v>491</v>
      </c>
      <c r="D513" s="278"/>
      <c r="E513" s="278"/>
      <c r="F513" s="278"/>
      <c r="G513" s="278"/>
      <c r="H513" s="279"/>
      <c r="I513" s="98" t="s">
        <v>492</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493</v>
      </c>
      <c r="B514" s="155"/>
      <c r="C514" s="277" t="s">
        <v>494</v>
      </c>
      <c r="D514" s="278"/>
      <c r="E514" s="278"/>
      <c r="F514" s="278"/>
      <c r="G514" s="278"/>
      <c r="H514" s="279"/>
      <c r="I514" s="98" t="s">
        <v>495</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496</v>
      </c>
      <c r="B515" s="155"/>
      <c r="C515" s="277" t="s">
        <v>497</v>
      </c>
      <c r="D515" s="278"/>
      <c r="E515" s="278"/>
      <c r="F515" s="278"/>
      <c r="G515" s="278"/>
      <c r="H515" s="279"/>
      <c r="I515" s="98" t="s">
        <v>498</v>
      </c>
      <c r="J515" s="93" t="str">
        <f t="shared" si="72"/>
        <v>*</v>
      </c>
      <c r="K515" s="152" t="str">
        <f t="shared" si="71"/>
        <v>※</v>
      </c>
      <c r="L515" s="94" t="s">
        <v>432</v>
      </c>
      <c r="M515" s="259" t="s">
        <v>432</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499</v>
      </c>
      <c r="B516" s="155"/>
      <c r="C516" s="288" t="s">
        <v>500</v>
      </c>
      <c r="D516" s="289"/>
      <c r="E516" s="289"/>
      <c r="F516" s="289"/>
      <c r="G516" s="289"/>
      <c r="H516" s="290"/>
      <c r="I516" s="98" t="s">
        <v>501</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502</v>
      </c>
      <c r="B517" s="155"/>
      <c r="C517" s="277" t="s">
        <v>503</v>
      </c>
      <c r="D517" s="278"/>
      <c r="E517" s="278"/>
      <c r="F517" s="278"/>
      <c r="G517" s="278"/>
      <c r="H517" s="279"/>
      <c r="I517" s="98" t="s">
        <v>504</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505</v>
      </c>
      <c r="B518" s="155"/>
      <c r="C518" s="277" t="s">
        <v>506</v>
      </c>
      <c r="D518" s="278"/>
      <c r="E518" s="278"/>
      <c r="F518" s="278"/>
      <c r="G518" s="278"/>
      <c r="H518" s="279"/>
      <c r="I518" s="98" t="s">
        <v>507</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508</v>
      </c>
      <c r="D521" s="3"/>
      <c r="E521" s="3"/>
      <c r="F521" s="3"/>
      <c r="G521" s="3"/>
      <c r="H521" s="214"/>
      <c r="I521" s="214"/>
      <c r="J521" s="63" t="s">
        <v>74</v>
      </c>
      <c r="K521" s="136"/>
      <c r="L521" s="245" t="str">
        <f t="shared" ref="L521:AQ521" si="73">IF(ISBLANK(L$390),"",L$390)</f>
        <v>２階病棟</v>
      </c>
      <c r="M521" s="249" t="str">
        <f t="shared" si="73"/>
        <v>３階病棟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75</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509</v>
      </c>
      <c r="B523" s="155"/>
      <c r="C523" s="381" t="s">
        <v>510</v>
      </c>
      <c r="D523" s="382"/>
      <c r="E523" s="382"/>
      <c r="F523" s="382"/>
      <c r="G523" s="382"/>
      <c r="H523" s="383"/>
      <c r="I523" s="98" t="s">
        <v>511</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512</v>
      </c>
      <c r="D524" s="382"/>
      <c r="E524" s="382"/>
      <c r="F524" s="382"/>
      <c r="G524" s="382"/>
      <c r="H524" s="383"/>
      <c r="I524" s="98" t="s">
        <v>513</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514</v>
      </c>
      <c r="B525" s="155"/>
      <c r="C525" s="381" t="s">
        <v>515</v>
      </c>
      <c r="D525" s="382"/>
      <c r="E525" s="382"/>
      <c r="F525" s="382"/>
      <c r="G525" s="382"/>
      <c r="H525" s="383"/>
      <c r="I525" s="98" t="s">
        <v>516</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517</v>
      </c>
      <c r="D528" s="3"/>
      <c r="E528" s="3"/>
      <c r="F528" s="3"/>
      <c r="G528" s="3"/>
      <c r="H528" s="214"/>
      <c r="I528" s="214"/>
      <c r="J528" s="63" t="s">
        <v>74</v>
      </c>
      <c r="K528" s="136"/>
      <c r="L528" s="245" t="str">
        <f t="shared" ref="L528:AQ528" si="77">IF(ISBLANK(L$390),"",L$390)</f>
        <v>２階病棟</v>
      </c>
      <c r="M528" s="249" t="str">
        <f t="shared" si="77"/>
        <v>３階病棟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75</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518</v>
      </c>
      <c r="B530" s="155"/>
      <c r="C530" s="381" t="s">
        <v>519</v>
      </c>
      <c r="D530" s="382"/>
      <c r="E530" s="382"/>
      <c r="F530" s="382"/>
      <c r="G530" s="382"/>
      <c r="H530" s="383"/>
      <c r="I530" s="98" t="s">
        <v>520</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521</v>
      </c>
      <c r="D533" s="3"/>
      <c r="E533" s="3"/>
      <c r="F533" s="3"/>
      <c r="G533" s="3"/>
      <c r="H533" s="214"/>
      <c r="I533" s="214"/>
      <c r="J533" s="63" t="s">
        <v>74</v>
      </c>
      <c r="K533" s="136"/>
      <c r="L533" s="245" t="str">
        <f t="shared" ref="L533:AQ533" si="81">IF(ISBLANK(L$9),"",L$9)</f>
        <v>２階病棟</v>
      </c>
      <c r="M533" s="249" t="str">
        <f t="shared" si="81"/>
        <v>３階病棟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75</v>
      </c>
      <c r="J534" s="57"/>
      <c r="K534" s="137"/>
      <c r="L534" s="59" t="str">
        <f t="shared" ref="L534:AQ534" si="83">IF(ISBLANK(L$95),"",L$95)</f>
        <v>慢性期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522</v>
      </c>
      <c r="B535" s="155"/>
      <c r="C535" s="277" t="s">
        <v>523</v>
      </c>
      <c r="D535" s="278"/>
      <c r="E535" s="278"/>
      <c r="F535" s="278"/>
      <c r="G535" s="278"/>
      <c r="H535" s="279"/>
      <c r="I535" s="98" t="s">
        <v>524</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525</v>
      </c>
      <c r="D538" s="3"/>
      <c r="E538" s="3"/>
      <c r="F538" s="3"/>
      <c r="G538" s="3"/>
      <c r="H538" s="214"/>
      <c r="I538" s="214"/>
      <c r="J538" s="63" t="s">
        <v>74</v>
      </c>
      <c r="K538" s="136"/>
      <c r="L538" s="245" t="str">
        <f t="shared" ref="L538:AQ538" si="85">IF(ISBLANK(L$390),"",L$390)</f>
        <v>２階病棟</v>
      </c>
      <c r="M538" s="249" t="str">
        <f t="shared" si="85"/>
        <v>３階病棟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75</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526</v>
      </c>
      <c r="B540" s="155"/>
      <c r="C540" s="277" t="s">
        <v>527</v>
      </c>
      <c r="D540" s="278"/>
      <c r="E540" s="278"/>
      <c r="F540" s="278"/>
      <c r="G540" s="278"/>
      <c r="H540" s="279"/>
      <c r="I540" s="98" t="s">
        <v>528</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529</v>
      </c>
      <c r="B541" s="155"/>
      <c r="C541" s="277" t="s">
        <v>530</v>
      </c>
      <c r="D541" s="278"/>
      <c r="E541" s="278"/>
      <c r="F541" s="278"/>
      <c r="G541" s="278"/>
      <c r="H541" s="279"/>
      <c r="I541" s="98" t="s">
        <v>531</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532</v>
      </c>
      <c r="B542" s="155"/>
      <c r="C542" s="277" t="s">
        <v>533</v>
      </c>
      <c r="D542" s="278"/>
      <c r="E542" s="278"/>
      <c r="F542" s="278"/>
      <c r="G542" s="278"/>
      <c r="H542" s="279"/>
      <c r="I542" s="313" t="s">
        <v>534</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535</v>
      </c>
      <c r="B543" s="155"/>
      <c r="C543" s="277" t="s">
        <v>536</v>
      </c>
      <c r="D543" s="278"/>
      <c r="E543" s="278"/>
      <c r="F543" s="278"/>
      <c r="G543" s="278"/>
      <c r="H543" s="279"/>
      <c r="I543" s="314"/>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537</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538</v>
      </c>
      <c r="B545" s="155"/>
      <c r="C545" s="277" t="s">
        <v>539</v>
      </c>
      <c r="D545" s="278"/>
      <c r="E545" s="278"/>
      <c r="F545" s="278"/>
      <c r="G545" s="278"/>
      <c r="H545" s="279"/>
      <c r="I545" s="98" t="s">
        <v>540</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541</v>
      </c>
      <c r="B546" s="155"/>
      <c r="C546" s="277" t="s">
        <v>542</v>
      </c>
      <c r="D546" s="278"/>
      <c r="E546" s="278"/>
      <c r="F546" s="278"/>
      <c r="G546" s="278"/>
      <c r="H546" s="279"/>
      <c r="I546" s="98" t="s">
        <v>543</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２階病棟</v>
      </c>
      <c r="M552" s="249" t="str">
        <f t="shared" si="91"/>
        <v>３階病棟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545</v>
      </c>
      <c r="C554" s="277" t="s">
        <v>546</v>
      </c>
      <c r="D554" s="278"/>
      <c r="E554" s="278"/>
      <c r="F554" s="278"/>
      <c r="G554" s="278"/>
      <c r="H554" s="279"/>
      <c r="I554" s="98" t="s">
        <v>547</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548</v>
      </c>
      <c r="B555" s="96"/>
      <c r="C555" s="277" t="s">
        <v>549</v>
      </c>
      <c r="D555" s="278"/>
      <c r="E555" s="278"/>
      <c r="F555" s="278"/>
      <c r="G555" s="278"/>
      <c r="H555" s="279"/>
      <c r="I555" s="98" t="s">
        <v>550</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551</v>
      </c>
      <c r="B556" s="96"/>
      <c r="C556" s="277" t="s">
        <v>552</v>
      </c>
      <c r="D556" s="278"/>
      <c r="E556" s="278"/>
      <c r="F556" s="278"/>
      <c r="G556" s="278"/>
      <c r="H556" s="279"/>
      <c r="I556" s="98" t="s">
        <v>553</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554</v>
      </c>
      <c r="B557" s="96"/>
      <c r="C557" s="277" t="s">
        <v>555</v>
      </c>
      <c r="D557" s="278"/>
      <c r="E557" s="278"/>
      <c r="F557" s="278"/>
      <c r="G557" s="278"/>
      <c r="H557" s="279"/>
      <c r="I557" s="98" t="s">
        <v>556</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557</v>
      </c>
      <c r="B558" s="96"/>
      <c r="C558" s="277" t="s">
        <v>558</v>
      </c>
      <c r="D558" s="278"/>
      <c r="E558" s="278"/>
      <c r="F558" s="278"/>
      <c r="G558" s="278"/>
      <c r="H558" s="279"/>
      <c r="I558" s="98" t="s">
        <v>559</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560</v>
      </c>
      <c r="B559" s="96"/>
      <c r="C559" s="277" t="s">
        <v>561</v>
      </c>
      <c r="D559" s="278"/>
      <c r="E559" s="278"/>
      <c r="F559" s="278"/>
      <c r="G559" s="278"/>
      <c r="H559" s="279"/>
      <c r="I559" s="98" t="s">
        <v>562</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563</v>
      </c>
      <c r="B560" s="96"/>
      <c r="C560" s="277" t="s">
        <v>564</v>
      </c>
      <c r="D560" s="278"/>
      <c r="E560" s="278"/>
      <c r="F560" s="278"/>
      <c r="G560" s="278"/>
      <c r="H560" s="279"/>
      <c r="I560" s="98" t="s">
        <v>565</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566</v>
      </c>
      <c r="B561" s="96"/>
      <c r="C561" s="277" t="s">
        <v>567</v>
      </c>
      <c r="D561" s="278"/>
      <c r="E561" s="278"/>
      <c r="F561" s="278"/>
      <c r="G561" s="278"/>
      <c r="H561" s="279"/>
      <c r="I561" s="98" t="s">
        <v>568</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569</v>
      </c>
      <c r="B562" s="96"/>
      <c r="C562" s="288" t="s">
        <v>570</v>
      </c>
      <c r="D562" s="289"/>
      <c r="E562" s="289"/>
      <c r="F562" s="289"/>
      <c r="G562" s="289"/>
      <c r="H562" s="290"/>
      <c r="I562" s="103" t="s">
        <v>571</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572</v>
      </c>
      <c r="B563" s="96"/>
      <c r="C563" s="277" t="s">
        <v>573</v>
      </c>
      <c r="D563" s="278"/>
      <c r="E563" s="278"/>
      <c r="F563" s="278"/>
      <c r="G563" s="278"/>
      <c r="H563" s="279"/>
      <c r="I563" s="103" t="s">
        <v>574</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575</v>
      </c>
      <c r="B564" s="96"/>
      <c r="C564" s="277" t="s">
        <v>576</v>
      </c>
      <c r="D564" s="278"/>
      <c r="E564" s="278"/>
      <c r="F564" s="278"/>
      <c r="G564" s="278"/>
      <c r="H564" s="279"/>
      <c r="I564" s="103" t="s">
        <v>577</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578</v>
      </c>
      <c r="B565" s="96"/>
      <c r="C565" s="277" t="s">
        <v>579</v>
      </c>
      <c r="D565" s="278"/>
      <c r="E565" s="278"/>
      <c r="F565" s="278"/>
      <c r="G565" s="278"/>
      <c r="H565" s="279"/>
      <c r="I565" s="103" t="s">
        <v>580</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581</v>
      </c>
      <c r="B566" s="96"/>
      <c r="C566" s="277" t="s">
        <v>582</v>
      </c>
      <c r="D566" s="278"/>
      <c r="E566" s="278"/>
      <c r="F566" s="278"/>
      <c r="G566" s="278"/>
      <c r="H566" s="279"/>
      <c r="I566" s="103" t="s">
        <v>583</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２階病棟</v>
      </c>
      <c r="M568" s="249" t="str">
        <f t="shared" ref="M568:BS568" si="97">IF(ISBLANK(M$9),"",M$9)</f>
        <v>３階病棟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慢性期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584</v>
      </c>
      <c r="B570" s="96"/>
      <c r="C570" s="288" t="s">
        <v>585</v>
      </c>
      <c r="D570" s="289"/>
      <c r="E570" s="289"/>
      <c r="F570" s="289"/>
      <c r="G570" s="289"/>
      <c r="H570" s="290"/>
      <c r="I570" s="269" t="s">
        <v>586</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97" t="s">
        <v>587</v>
      </c>
      <c r="D571" s="298"/>
      <c r="E571" s="298"/>
      <c r="F571" s="298"/>
      <c r="G571" s="298"/>
      <c r="H571" s="299"/>
      <c r="I571" s="317" t="s">
        <v>588</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589</v>
      </c>
      <c r="B572" s="96"/>
      <c r="C572" s="157"/>
      <c r="D572" s="388" t="s">
        <v>590</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591</v>
      </c>
      <c r="B573" s="96"/>
      <c r="C573" s="157"/>
      <c r="D573" s="388" t="s">
        <v>592</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593</v>
      </c>
      <c r="B574" s="96"/>
      <c r="C574" s="157"/>
      <c r="D574" s="388" t="s">
        <v>594</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595</v>
      </c>
      <c r="B575" s="96"/>
      <c r="C575" s="157"/>
      <c r="D575" s="388" t="s">
        <v>596</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597</v>
      </c>
      <c r="B576" s="96"/>
      <c r="C576" s="157"/>
      <c r="D576" s="388" t="s">
        <v>598</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599</v>
      </c>
      <c r="B577" s="96"/>
      <c r="C577" s="210"/>
      <c r="D577" s="388" t="s">
        <v>600</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601</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602</v>
      </c>
      <c r="B579" s="96"/>
      <c r="C579" s="157"/>
      <c r="D579" s="388" t="s">
        <v>590</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603</v>
      </c>
      <c r="B580" s="96"/>
      <c r="C580" s="157"/>
      <c r="D580" s="388" t="s">
        <v>592</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604</v>
      </c>
      <c r="B581" s="96"/>
      <c r="C581" s="157"/>
      <c r="D581" s="388" t="s">
        <v>594</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605</v>
      </c>
      <c r="B582" s="96"/>
      <c r="C582" s="157"/>
      <c r="D582" s="388" t="s">
        <v>596</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606</v>
      </c>
      <c r="B583" s="96"/>
      <c r="C583" s="157"/>
      <c r="D583" s="388" t="s">
        <v>598</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607</v>
      </c>
      <c r="B584" s="96"/>
      <c r="C584" s="157"/>
      <c r="D584" s="388" t="s">
        <v>600</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608</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609</v>
      </c>
      <c r="B586" s="96"/>
      <c r="C586" s="157"/>
      <c r="D586" s="388" t="s">
        <v>590</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610</v>
      </c>
      <c r="B587" s="96"/>
      <c r="C587" s="157"/>
      <c r="D587" s="388" t="s">
        <v>592</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611</v>
      </c>
      <c r="B588" s="96"/>
      <c r="C588" s="157"/>
      <c r="D588" s="388" t="s">
        <v>594</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612</v>
      </c>
      <c r="B589" s="96"/>
      <c r="C589" s="157"/>
      <c r="D589" s="388" t="s">
        <v>596</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613</v>
      </c>
      <c r="B590" s="96"/>
      <c r="C590" s="157"/>
      <c r="D590" s="388" t="s">
        <v>598</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614</v>
      </c>
      <c r="B591" s="96"/>
      <c r="C591" s="237"/>
      <c r="D591" s="388" t="s">
        <v>600</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615</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２階病棟</v>
      </c>
      <c r="M597" s="249" t="str">
        <f t="shared" si="99"/>
        <v>３階病棟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616</v>
      </c>
      <c r="C599" s="277" t="s">
        <v>617</v>
      </c>
      <c r="D599" s="278"/>
      <c r="E599" s="278"/>
      <c r="F599" s="278"/>
      <c r="G599" s="278"/>
      <c r="H599" s="279"/>
      <c r="I599" s="100" t="s">
        <v>618</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619</v>
      </c>
      <c r="B600" s="68"/>
      <c r="C600" s="277" t="s">
        <v>620</v>
      </c>
      <c r="D600" s="278"/>
      <c r="E600" s="278"/>
      <c r="F600" s="278"/>
      <c r="G600" s="278"/>
      <c r="H600" s="279"/>
      <c r="I600" s="100" t="s">
        <v>621</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622</v>
      </c>
      <c r="B601" s="68"/>
      <c r="C601" s="277" t="s">
        <v>623</v>
      </c>
      <c r="D601" s="278"/>
      <c r="E601" s="278"/>
      <c r="F601" s="278"/>
      <c r="G601" s="278"/>
      <c r="H601" s="279"/>
      <c r="I601" s="100" t="s">
        <v>624</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625</v>
      </c>
      <c r="B602" s="68"/>
      <c r="C602" s="277" t="s">
        <v>626</v>
      </c>
      <c r="D602" s="278"/>
      <c r="E602" s="278"/>
      <c r="F602" s="278"/>
      <c r="G602" s="278"/>
      <c r="H602" s="279"/>
      <c r="I602" s="220" t="s">
        <v>627</v>
      </c>
      <c r="J602" s="93">
        <f>IF(SUM(L602:BS602)=0,IF(COUNTIF(L602:BS602,"未確認")&gt;0,"未確認",IF(COUNTIF(L602:BS602,"~*")&gt;0,"*",SUM(L602:BS602))),SUM(L602:BS602))</f>
        <v>0</v>
      </c>
      <c r="K602" s="152" t="str">
        <f>IF(OR(COUNTIF(L602:BS602,"未確認")&gt;0,COUNTIF(L602:BS602,"*")&gt;0),"※","")</f>
        <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628</v>
      </c>
      <c r="B603" s="68"/>
      <c r="C603" s="277" t="s">
        <v>629</v>
      </c>
      <c r="D603" s="278"/>
      <c r="E603" s="278"/>
      <c r="F603" s="278"/>
      <c r="G603" s="278"/>
      <c r="H603" s="279"/>
      <c r="I603" s="100" t="s">
        <v>630</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631</v>
      </c>
      <c r="B604" s="68"/>
      <c r="C604" s="297" t="s">
        <v>632</v>
      </c>
      <c r="D604" s="298"/>
      <c r="E604" s="298"/>
      <c r="F604" s="298"/>
      <c r="G604" s="298"/>
      <c r="H604" s="299"/>
      <c r="I604" s="313" t="s">
        <v>633</v>
      </c>
      <c r="J604" s="105">
        <v>36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634</v>
      </c>
      <c r="B605" s="68"/>
      <c r="C605" s="218"/>
      <c r="D605" s="219"/>
      <c r="E605" s="288" t="s">
        <v>635</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636</v>
      </c>
      <c r="B606" s="68"/>
      <c r="C606" s="297" t="s">
        <v>637</v>
      </c>
      <c r="D606" s="298"/>
      <c r="E606" s="298"/>
      <c r="F606" s="298"/>
      <c r="G606" s="298"/>
      <c r="H606" s="299"/>
      <c r="I606" s="317" t="s">
        <v>638</v>
      </c>
      <c r="J606" s="105">
        <v>31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639</v>
      </c>
      <c r="B607" s="68"/>
      <c r="C607" s="218"/>
      <c r="D607" s="219"/>
      <c r="E607" s="288" t="s">
        <v>635</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640</v>
      </c>
      <c r="B608" s="68"/>
      <c r="C608" s="288" t="s">
        <v>641</v>
      </c>
      <c r="D608" s="289"/>
      <c r="E608" s="289"/>
      <c r="F608" s="289"/>
      <c r="G608" s="289"/>
      <c r="H608" s="290"/>
      <c r="I608" s="98" t="s">
        <v>642</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643</v>
      </c>
      <c r="B609" s="68"/>
      <c r="C609" s="277" t="s">
        <v>644</v>
      </c>
      <c r="D609" s="278"/>
      <c r="E609" s="278"/>
      <c r="F609" s="278"/>
      <c r="G609" s="278"/>
      <c r="H609" s="279"/>
      <c r="I609" s="98" t="s">
        <v>645</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646</v>
      </c>
      <c r="B610" s="68"/>
      <c r="C610" s="277" t="s">
        <v>647</v>
      </c>
      <c r="D610" s="278"/>
      <c r="E610" s="278"/>
      <c r="F610" s="278"/>
      <c r="G610" s="278"/>
      <c r="H610" s="279"/>
      <c r="I610" s="98" t="s">
        <v>648</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649</v>
      </c>
      <c r="B611" s="68"/>
      <c r="C611" s="277" t="s">
        <v>650</v>
      </c>
      <c r="D611" s="278"/>
      <c r="E611" s="278"/>
      <c r="F611" s="278"/>
      <c r="G611" s="278"/>
      <c r="H611" s="279"/>
      <c r="I611" s="98" t="s">
        <v>651</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652</v>
      </c>
      <c r="B612" s="68"/>
      <c r="C612" s="277" t="s">
        <v>653</v>
      </c>
      <c r="D612" s="278"/>
      <c r="E612" s="278"/>
      <c r="F612" s="278"/>
      <c r="G612" s="278"/>
      <c r="H612" s="279"/>
      <c r="I612" s="98" t="s">
        <v>654</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655</v>
      </c>
      <c r="B613" s="68"/>
      <c r="C613" s="277" t="s">
        <v>656</v>
      </c>
      <c r="D613" s="278"/>
      <c r="E613" s="278"/>
      <c r="F613" s="278"/>
      <c r="G613" s="278"/>
      <c r="H613" s="279"/>
      <c r="I613" s="160" t="s">
        <v>657</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658</v>
      </c>
      <c r="B614" s="68"/>
      <c r="C614" s="277" t="s">
        <v>659</v>
      </c>
      <c r="D614" s="278"/>
      <c r="E614" s="278"/>
      <c r="F614" s="278"/>
      <c r="G614" s="278"/>
      <c r="H614" s="279"/>
      <c r="I614" s="98" t="s">
        <v>660</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661</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２階病棟</v>
      </c>
      <c r="M620" s="249" t="str">
        <f t="shared" si="105"/>
        <v>３階病棟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662</v>
      </c>
      <c r="B622" s="92"/>
      <c r="C622" s="288" t="s">
        <v>663</v>
      </c>
      <c r="D622" s="289"/>
      <c r="E622" s="289"/>
      <c r="F622" s="289"/>
      <c r="G622" s="289"/>
      <c r="H622" s="290"/>
      <c r="I622" s="391" t="s">
        <v>664</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665</v>
      </c>
      <c r="B623" s="92"/>
      <c r="C623" s="288" t="s">
        <v>666</v>
      </c>
      <c r="D623" s="289"/>
      <c r="E623" s="289"/>
      <c r="F623" s="289"/>
      <c r="G623" s="289"/>
      <c r="H623" s="290"/>
      <c r="I623" s="392"/>
      <c r="J623" s="93" t="str">
        <f t="shared" ref="J623:J633" si="110">IF(SUM(L623:BS623)=0,IF(COUNTIF(L623:BS623,"未確認")&gt;0,"未確認",IF(COUNTIF(L623:BS623,"~*")&gt;0,"*",SUM(L623:BS623))),SUM(L623:BS623))</f>
        <v>*</v>
      </c>
      <c r="K623" s="152" t="str">
        <f t="shared" si="109"/>
        <v>※</v>
      </c>
      <c r="L623" s="94" t="s">
        <v>432</v>
      </c>
      <c r="M623" s="259" t="s">
        <v>432</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667</v>
      </c>
      <c r="B624" s="92"/>
      <c r="C624" s="288" t="s">
        <v>668</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669</v>
      </c>
      <c r="B625" s="92"/>
      <c r="C625" s="288" t="s">
        <v>670</v>
      </c>
      <c r="D625" s="289"/>
      <c r="E625" s="289"/>
      <c r="F625" s="289"/>
      <c r="G625" s="289"/>
      <c r="H625" s="290"/>
      <c r="I625" s="394" t="s">
        <v>671</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672</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673</v>
      </c>
      <c r="B627" s="92"/>
      <c r="C627" s="277" t="s">
        <v>674</v>
      </c>
      <c r="D627" s="278"/>
      <c r="E627" s="278"/>
      <c r="F627" s="278"/>
      <c r="G627" s="278"/>
      <c r="H627" s="279"/>
      <c r="I627" s="98" t="s">
        <v>675</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676</v>
      </c>
      <c r="B628" s="92"/>
      <c r="C628" s="288" t="s">
        <v>677</v>
      </c>
      <c r="D628" s="289"/>
      <c r="E628" s="289"/>
      <c r="F628" s="289"/>
      <c r="G628" s="289"/>
      <c r="H628" s="290"/>
      <c r="I628" s="103" t="s">
        <v>678</v>
      </c>
      <c r="J628" s="93" t="str">
        <f t="shared" si="110"/>
        <v>*</v>
      </c>
      <c r="K628" s="152" t="str">
        <f t="shared" si="109"/>
        <v>※</v>
      </c>
      <c r="L628" s="94" t="s">
        <v>432</v>
      </c>
      <c r="M628" s="259" t="s">
        <v>432</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679</v>
      </c>
      <c r="B629" s="96"/>
      <c r="C629" s="288" t="s">
        <v>680</v>
      </c>
      <c r="D629" s="289"/>
      <c r="E629" s="289"/>
      <c r="F629" s="289"/>
      <c r="G629" s="289"/>
      <c r="H629" s="290"/>
      <c r="I629" s="103" t="s">
        <v>681</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682</v>
      </c>
      <c r="B630" s="96"/>
      <c r="C630" s="277" t="s">
        <v>683</v>
      </c>
      <c r="D630" s="278"/>
      <c r="E630" s="278"/>
      <c r="F630" s="278"/>
      <c r="G630" s="278"/>
      <c r="H630" s="279"/>
      <c r="I630" s="98" t="s">
        <v>684</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685</v>
      </c>
      <c r="B631" s="96"/>
      <c r="C631" s="288" t="s">
        <v>686</v>
      </c>
      <c r="D631" s="289"/>
      <c r="E631" s="289"/>
      <c r="F631" s="289"/>
      <c r="G631" s="289"/>
      <c r="H631" s="290"/>
      <c r="I631" s="98" t="s">
        <v>687</v>
      </c>
      <c r="J631" s="93" t="str">
        <f t="shared" si="110"/>
        <v>*</v>
      </c>
      <c r="K631" s="152" t="str">
        <f t="shared" si="109"/>
        <v>※</v>
      </c>
      <c r="L631" s="94" t="s">
        <v>432</v>
      </c>
      <c r="M631" s="259" t="s">
        <v>432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688</v>
      </c>
      <c r="B632" s="96"/>
      <c r="C632" s="277" t="s">
        <v>689</v>
      </c>
      <c r="D632" s="278"/>
      <c r="E632" s="278"/>
      <c r="F632" s="278"/>
      <c r="G632" s="278"/>
      <c r="H632" s="279"/>
      <c r="I632" s="98" t="s">
        <v>690</v>
      </c>
      <c r="J632" s="93" t="str">
        <f t="shared" si="110"/>
        <v>*</v>
      </c>
      <c r="K632" s="152" t="str">
        <f t="shared" si="109"/>
        <v>※</v>
      </c>
      <c r="L632" s="94" t="s">
        <v>432</v>
      </c>
      <c r="M632" s="259" t="s">
        <v>432</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691</v>
      </c>
      <c r="B633" s="96"/>
      <c r="C633" s="277" t="s">
        <v>692</v>
      </c>
      <c r="D633" s="278"/>
      <c r="E633" s="278"/>
      <c r="F633" s="278"/>
      <c r="G633" s="278"/>
      <c r="H633" s="279"/>
      <c r="I633" s="98" t="s">
        <v>693</v>
      </c>
      <c r="J633" s="93">
        <f t="shared" si="110"/>
        <v>0</v>
      </c>
      <c r="K633" s="152" t="str">
        <f t="shared" si="109"/>
        <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694</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２階病棟</v>
      </c>
      <c r="M639" s="249" t="str">
        <f t="shared" si="111"/>
        <v>３階病棟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695</v>
      </c>
      <c r="B641" s="92"/>
      <c r="C641" s="277" t="s">
        <v>696</v>
      </c>
      <c r="D641" s="278"/>
      <c r="E641" s="278"/>
      <c r="F641" s="278"/>
      <c r="G641" s="278"/>
      <c r="H641" s="279"/>
      <c r="I641" s="98" t="s">
        <v>697</v>
      </c>
      <c r="J641" s="93">
        <f>IF(SUM(L641:BS641)=0,IF(COUNTIF(L641:BS641,"未確認")&gt;0,"未確認",IF(COUNTIF(L641:BS641,"~*")&gt;0,"*",SUM(L641:BS641))),SUM(L641:BS641))</f>
        <v>0</v>
      </c>
      <c r="K641" s="152" t="str">
        <f t="shared" ref="K641:K648" si="115">IF(OR(COUNTIF(L641:BS641,"未確認")&gt;0,COUNTIF(L641:BS641,"*")&gt;0),"※","")</f>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698</v>
      </c>
      <c r="B642" s="96"/>
      <c r="C642" s="277" t="s">
        <v>699</v>
      </c>
      <c r="D642" s="278"/>
      <c r="E642" s="278"/>
      <c r="F642" s="278"/>
      <c r="G642" s="278"/>
      <c r="H642" s="279"/>
      <c r="I642" s="98" t="s">
        <v>700</v>
      </c>
      <c r="J642" s="93">
        <f t="shared" ref="J642:J648" si="116">IF(SUM(L642:BS642)=0,IF(COUNTIF(L642:BS642,"未確認")&gt;0,"未確認",IF(COUNTIF(L642:BS642,"~*")&gt;0,"*",SUM(L642:BS642))),SUM(L642:BS642))</f>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701</v>
      </c>
      <c r="B643" s="96"/>
      <c r="C643" s="277" t="s">
        <v>702</v>
      </c>
      <c r="D643" s="278"/>
      <c r="E643" s="278"/>
      <c r="F643" s="278"/>
      <c r="G643" s="278"/>
      <c r="H643" s="279"/>
      <c r="I643" s="98" t="s">
        <v>703</v>
      </c>
      <c r="J643" s="93">
        <f t="shared" si="116"/>
        <v>0</v>
      </c>
      <c r="K643" s="152" t="str">
        <f t="shared" si="115"/>
        <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704</v>
      </c>
      <c r="B644" s="96"/>
      <c r="C644" s="288" t="s">
        <v>705</v>
      </c>
      <c r="D644" s="289"/>
      <c r="E644" s="289"/>
      <c r="F644" s="289"/>
      <c r="G644" s="289"/>
      <c r="H644" s="290"/>
      <c r="I644" s="98" t="s">
        <v>706</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707</v>
      </c>
      <c r="B645" s="96"/>
      <c r="C645" s="277" t="s">
        <v>708</v>
      </c>
      <c r="D645" s="278"/>
      <c r="E645" s="278"/>
      <c r="F645" s="278"/>
      <c r="G645" s="278"/>
      <c r="H645" s="279"/>
      <c r="I645" s="98" t="s">
        <v>709</v>
      </c>
      <c r="J645" s="93" t="str">
        <f t="shared" si="116"/>
        <v>*</v>
      </c>
      <c r="K645" s="152" t="str">
        <f t="shared" si="115"/>
        <v>※</v>
      </c>
      <c r="L645" s="94">
        <v>0</v>
      </c>
      <c r="M645" s="259" t="s">
        <v>432</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710</v>
      </c>
      <c r="B646" s="96"/>
      <c r="C646" s="277" t="s">
        <v>711</v>
      </c>
      <c r="D646" s="278"/>
      <c r="E646" s="278"/>
      <c r="F646" s="278"/>
      <c r="G646" s="278"/>
      <c r="H646" s="279"/>
      <c r="I646" s="98" t="s">
        <v>712</v>
      </c>
      <c r="J646" s="93" t="str">
        <f t="shared" si="116"/>
        <v>*</v>
      </c>
      <c r="K646" s="152" t="str">
        <f t="shared" si="115"/>
        <v>※</v>
      </c>
      <c r="L646" s="94" t="s">
        <v>432</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713</v>
      </c>
      <c r="B647" s="96"/>
      <c r="C647" s="277" t="s">
        <v>714</v>
      </c>
      <c r="D647" s="278"/>
      <c r="E647" s="278"/>
      <c r="F647" s="278"/>
      <c r="G647" s="278"/>
      <c r="H647" s="279"/>
      <c r="I647" s="98" t="s">
        <v>715</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716</v>
      </c>
      <c r="B648" s="96"/>
      <c r="C648" s="288" t="s">
        <v>717</v>
      </c>
      <c r="D648" s="289"/>
      <c r="E648" s="289"/>
      <c r="F648" s="289"/>
      <c r="G648" s="289"/>
      <c r="H648" s="290"/>
      <c r="I648" s="98" t="s">
        <v>718</v>
      </c>
      <c r="J648" s="93" t="str">
        <f t="shared" si="116"/>
        <v>*</v>
      </c>
      <c r="K648" s="152" t="str">
        <f t="shared" si="115"/>
        <v>※</v>
      </c>
      <c r="L648" s="94" t="s">
        <v>432</v>
      </c>
      <c r="M648" s="259" t="s">
        <v>432</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719</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２階病棟</v>
      </c>
      <c r="M654" s="249" t="str">
        <f t="shared" si="117"/>
        <v>３階病棟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720</v>
      </c>
      <c r="B656" s="92"/>
      <c r="C656" s="291" t="s">
        <v>721</v>
      </c>
      <c r="D656" s="303"/>
      <c r="E656" s="303"/>
      <c r="F656" s="303"/>
      <c r="G656" s="303"/>
      <c r="H656" s="292"/>
      <c r="I656" s="98" t="s">
        <v>722</v>
      </c>
      <c r="J656" s="93">
        <f>IF(SUM(L656:BS656)=0,IF(COUNTIF(L656:BS656,"未確認")&gt;0,"未確認",IF(COUNTIF(L656:BS656,"~*")&gt;0,"*",SUM(L656:BS656))),SUM(L656:BS656))</f>
        <v>640</v>
      </c>
      <c r="K656" s="152" t="str">
        <f t="shared" ref="K656:K670" si="121">IF(OR(COUNTIF(L656:BS656,"未確認")&gt;0,COUNTIF(L656:BS656,"*")&gt;0),"※","")</f>
        <v/>
      </c>
      <c r="L656" s="94">
        <v>337</v>
      </c>
      <c r="M656" s="259">
        <v>303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723</v>
      </c>
      <c r="B657" s="68"/>
      <c r="C657" s="139"/>
      <c r="D657" s="163"/>
      <c r="E657" s="277" t="s">
        <v>724</v>
      </c>
      <c r="F657" s="278"/>
      <c r="G657" s="278"/>
      <c r="H657" s="279"/>
      <c r="I657" s="98" t="s">
        <v>725</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726</v>
      </c>
      <c r="B658" s="68"/>
      <c r="C658" s="139"/>
      <c r="D658" s="163"/>
      <c r="E658" s="277" t="s">
        <v>727</v>
      </c>
      <c r="F658" s="278"/>
      <c r="G658" s="278"/>
      <c r="H658" s="279"/>
      <c r="I658" s="98" t="s">
        <v>728</v>
      </c>
      <c r="J658" s="93">
        <f t="shared" si="122"/>
        <v>317</v>
      </c>
      <c r="K658" s="152" t="str">
        <f t="shared" si="121"/>
        <v/>
      </c>
      <c r="L658" s="94">
        <v>170</v>
      </c>
      <c r="M658" s="259">
        <v>147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729</v>
      </c>
      <c r="B659" s="68"/>
      <c r="C659" s="221"/>
      <c r="D659" s="222"/>
      <c r="E659" s="277" t="s">
        <v>730</v>
      </c>
      <c r="F659" s="278"/>
      <c r="G659" s="278"/>
      <c r="H659" s="279"/>
      <c r="I659" s="98" t="s">
        <v>731</v>
      </c>
      <c r="J659" s="93">
        <f t="shared" si="122"/>
        <v>245</v>
      </c>
      <c r="K659" s="152" t="str">
        <f t="shared" si="121"/>
        <v/>
      </c>
      <c r="L659" s="94">
        <v>120</v>
      </c>
      <c r="M659" s="259">
        <v>125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732</v>
      </c>
      <c r="B660" s="68"/>
      <c r="C660" s="221"/>
      <c r="D660" s="222"/>
      <c r="E660" s="277" t="s">
        <v>733</v>
      </c>
      <c r="F660" s="278"/>
      <c r="G660" s="278"/>
      <c r="H660" s="279"/>
      <c r="I660" s="98" t="s">
        <v>734</v>
      </c>
      <c r="J660" s="93">
        <f t="shared" si="122"/>
        <v>78</v>
      </c>
      <c r="K660" s="152" t="str">
        <f t="shared" si="121"/>
        <v/>
      </c>
      <c r="L660" s="94">
        <v>47</v>
      </c>
      <c r="M660" s="259">
        <v>31</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735</v>
      </c>
      <c r="B661" s="68"/>
      <c r="C661" s="139"/>
      <c r="D661" s="163"/>
      <c r="E661" s="277" t="s">
        <v>736</v>
      </c>
      <c r="F661" s="278"/>
      <c r="G661" s="278"/>
      <c r="H661" s="279"/>
      <c r="I661" s="98" t="s">
        <v>737</v>
      </c>
      <c r="J661" s="93" t="str">
        <f t="shared" si="122"/>
        <v>*</v>
      </c>
      <c r="K661" s="152" t="str">
        <f t="shared" si="121"/>
        <v>※</v>
      </c>
      <c r="L661" s="94" t="s">
        <v>432</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738</v>
      </c>
      <c r="B662" s="68"/>
      <c r="C662" s="139"/>
      <c r="D662" s="163"/>
      <c r="E662" s="277" t="s">
        <v>739</v>
      </c>
      <c r="F662" s="278"/>
      <c r="G662" s="278"/>
      <c r="H662" s="279"/>
      <c r="I662" s="98" t="s">
        <v>740</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741</v>
      </c>
      <c r="B663" s="68"/>
      <c r="C663" s="139"/>
      <c r="D663" s="163"/>
      <c r="E663" s="277" t="s">
        <v>742</v>
      </c>
      <c r="F663" s="278"/>
      <c r="G663" s="278"/>
      <c r="H663" s="279"/>
      <c r="I663" s="98" t="s">
        <v>743</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744</v>
      </c>
      <c r="B664" s="68"/>
      <c r="C664" s="141"/>
      <c r="D664" s="164"/>
      <c r="E664" s="277" t="s">
        <v>745</v>
      </c>
      <c r="F664" s="278"/>
      <c r="G664" s="278"/>
      <c r="H664" s="279"/>
      <c r="I664" s="98" t="s">
        <v>746</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747</v>
      </c>
      <c r="B665" s="68"/>
      <c r="C665" s="277" t="s">
        <v>748</v>
      </c>
      <c r="D665" s="278"/>
      <c r="E665" s="278"/>
      <c r="F665" s="278"/>
      <c r="G665" s="278"/>
      <c r="H665" s="279"/>
      <c r="I665" s="98" t="s">
        <v>749</v>
      </c>
      <c r="J665" s="93">
        <f t="shared" si="122"/>
        <v>38</v>
      </c>
      <c r="K665" s="152" t="str">
        <f t="shared" si="121"/>
        <v/>
      </c>
      <c r="L665" s="94">
        <v>25</v>
      </c>
      <c r="M665" s="259">
        <v>13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750</v>
      </c>
      <c r="B666" s="68"/>
      <c r="C666" s="288" t="s">
        <v>751</v>
      </c>
      <c r="D666" s="289"/>
      <c r="E666" s="289"/>
      <c r="F666" s="289"/>
      <c r="G666" s="289"/>
      <c r="H666" s="290"/>
      <c r="I666" s="103" t="s">
        <v>752</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753</v>
      </c>
      <c r="B667" s="68"/>
      <c r="C667" s="277" t="s">
        <v>754</v>
      </c>
      <c r="D667" s="278"/>
      <c r="E667" s="278"/>
      <c r="F667" s="278"/>
      <c r="G667" s="278"/>
      <c r="H667" s="279"/>
      <c r="I667" s="98" t="s">
        <v>755</v>
      </c>
      <c r="J667" s="93" t="str">
        <f t="shared" si="122"/>
        <v>*</v>
      </c>
      <c r="K667" s="152" t="str">
        <f t="shared" si="121"/>
        <v>※</v>
      </c>
      <c r="L667" s="94" t="s">
        <v>432</v>
      </c>
      <c r="M667" s="259" t="s">
        <v>432</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756</v>
      </c>
      <c r="B668" s="68"/>
      <c r="C668" s="277" t="s">
        <v>757</v>
      </c>
      <c r="D668" s="278"/>
      <c r="E668" s="278"/>
      <c r="F668" s="278"/>
      <c r="G668" s="278"/>
      <c r="H668" s="279"/>
      <c r="I668" s="98" t="s">
        <v>758</v>
      </c>
      <c r="J668" s="93" t="str">
        <f t="shared" si="122"/>
        <v>*</v>
      </c>
      <c r="K668" s="152" t="str">
        <f t="shared" si="121"/>
        <v>※</v>
      </c>
      <c r="L668" s="94" t="s">
        <v>432</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759</v>
      </c>
      <c r="B669" s="68"/>
      <c r="C669" s="288" t="s">
        <v>760</v>
      </c>
      <c r="D669" s="289"/>
      <c r="E669" s="289"/>
      <c r="F669" s="289"/>
      <c r="G669" s="289"/>
      <c r="H669" s="290"/>
      <c r="I669" s="98" t="s">
        <v>761</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762</v>
      </c>
      <c r="B670" s="68"/>
      <c r="C670" s="277" t="s">
        <v>763</v>
      </c>
      <c r="D670" s="278"/>
      <c r="E670" s="278"/>
      <c r="F670" s="278"/>
      <c r="G670" s="278"/>
      <c r="H670" s="279"/>
      <c r="I670" s="98" t="s">
        <v>764</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２階病棟</v>
      </c>
      <c r="M675" s="249" t="str">
        <f>IF(ISBLANK(M$9),"",M$9)</f>
        <v>３階病棟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慢性期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765</v>
      </c>
      <c r="B677" s="68"/>
      <c r="C677" s="288" t="s">
        <v>766</v>
      </c>
      <c r="D677" s="289"/>
      <c r="E677" s="289"/>
      <c r="F677" s="289"/>
      <c r="G677" s="289"/>
      <c r="H677" s="290"/>
      <c r="I677" s="103" t="s">
        <v>767</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768</v>
      </c>
      <c r="B678" s="68"/>
      <c r="C678" s="288" t="s">
        <v>769</v>
      </c>
      <c r="D678" s="289"/>
      <c r="E678" s="289"/>
      <c r="F678" s="289"/>
      <c r="G678" s="289"/>
      <c r="H678" s="290"/>
      <c r="I678" s="103" t="s">
        <v>770</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771</v>
      </c>
      <c r="B679" s="68"/>
      <c r="C679" s="288" t="s">
        <v>772</v>
      </c>
      <c r="D679" s="289"/>
      <c r="E679" s="289"/>
      <c r="F679" s="289"/>
      <c r="G679" s="289"/>
      <c r="H679" s="290"/>
      <c r="I679" s="103" t="s">
        <v>773</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774</v>
      </c>
      <c r="B680" s="68"/>
      <c r="C680" s="297" t="s">
        <v>775</v>
      </c>
      <c r="D680" s="298"/>
      <c r="E680" s="298"/>
      <c r="F680" s="298"/>
      <c r="G680" s="298"/>
      <c r="H680" s="299"/>
      <c r="I680" s="317" t="s">
        <v>776</v>
      </c>
      <c r="J680" s="165"/>
      <c r="K680" s="166"/>
      <c r="L680" s="225" t="s">
        <v>432</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777</v>
      </c>
      <c r="B681" s="68"/>
      <c r="C681" s="168"/>
      <c r="D681" s="169"/>
      <c r="E681" s="297" t="s">
        <v>778</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779</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780</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781</v>
      </c>
      <c r="B684" s="68"/>
      <c r="C684" s="170"/>
      <c r="D684" s="268"/>
      <c r="E684" s="405"/>
      <c r="F684" s="406"/>
      <c r="G684" s="267"/>
      <c r="H684" s="235" t="s">
        <v>782</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783</v>
      </c>
      <c r="B685" s="68"/>
      <c r="C685" s="297" t="s">
        <v>784</v>
      </c>
      <c r="D685" s="298"/>
      <c r="E685" s="298"/>
      <c r="F685" s="298"/>
      <c r="G685" s="360"/>
      <c r="H685" s="299"/>
      <c r="I685" s="317" t="s">
        <v>785</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786</v>
      </c>
      <c r="B686" s="68"/>
      <c r="C686" s="264"/>
      <c r="D686" s="266"/>
      <c r="E686" s="288" t="s">
        <v>787</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788</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789</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790</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791</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792</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793</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794</v>
      </c>
      <c r="B693" s="68"/>
      <c r="C693" s="288" t="s">
        <v>795</v>
      </c>
      <c r="D693" s="289"/>
      <c r="E693" s="289"/>
      <c r="F693" s="289"/>
      <c r="G693" s="289"/>
      <c r="H693" s="290"/>
      <c r="I693" s="322" t="s">
        <v>796</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797</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798</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799</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800</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２階病棟</v>
      </c>
      <c r="M702" s="249" t="str">
        <f t="shared" si="125"/>
        <v>３階病棟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801</v>
      </c>
      <c r="B704" s="96"/>
      <c r="C704" s="288" t="s">
        <v>802</v>
      </c>
      <c r="D704" s="289"/>
      <c r="E704" s="289"/>
      <c r="F704" s="289"/>
      <c r="G704" s="289"/>
      <c r="H704" s="290"/>
      <c r="I704" s="103" t="s">
        <v>803</v>
      </c>
      <c r="J704" s="156">
        <f>IF(SUM(L704:BS704)=0,IF(COUNTIF(L704:BS704,"未確認")&gt;0,"未確認",IF(COUNTIF(L704:BS704,"~*")&gt;0,"*",SUM(L704:BS704))),SUM(L704:BS704))</f>
        <v>965</v>
      </c>
      <c r="K704" s="152" t="str">
        <f>IF(OR(COUNTIF(L704:BS704,"未確認")&gt;0,COUNTIF(L704:BS704,"*")&gt;0),"※","")</f>
        <v/>
      </c>
      <c r="L704" s="94">
        <v>488</v>
      </c>
      <c r="M704" s="259">
        <v>477</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804</v>
      </c>
      <c r="B705" s="96"/>
      <c r="C705" s="277" t="s">
        <v>805</v>
      </c>
      <c r="D705" s="278"/>
      <c r="E705" s="278"/>
      <c r="F705" s="278"/>
      <c r="G705" s="278"/>
      <c r="H705" s="279"/>
      <c r="I705" s="98" t="s">
        <v>806</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807</v>
      </c>
      <c r="B706" s="96"/>
      <c r="C706" s="277" t="s">
        <v>808</v>
      </c>
      <c r="D706" s="278"/>
      <c r="E706" s="278"/>
      <c r="F706" s="278"/>
      <c r="G706" s="278"/>
      <c r="H706" s="279"/>
      <c r="I706" s="98" t="s">
        <v>809</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810</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２階病棟</v>
      </c>
      <c r="M712" s="249" t="str">
        <f t="shared" si="129"/>
        <v>３階病棟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811</v>
      </c>
      <c r="B714" s="92"/>
      <c r="C714" s="277" t="s">
        <v>812</v>
      </c>
      <c r="D714" s="278"/>
      <c r="E714" s="278"/>
      <c r="F714" s="278"/>
      <c r="G714" s="278"/>
      <c r="H714" s="279"/>
      <c r="I714" s="98" t="s">
        <v>813</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814</v>
      </c>
      <c r="B715" s="96"/>
      <c r="C715" s="277" t="s">
        <v>815</v>
      </c>
      <c r="D715" s="278"/>
      <c r="E715" s="278"/>
      <c r="F715" s="278"/>
      <c r="G715" s="278"/>
      <c r="H715" s="279"/>
      <c r="I715" s="98" t="s">
        <v>816</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817</v>
      </c>
      <c r="B716" s="96"/>
      <c r="C716" s="288" t="s">
        <v>818</v>
      </c>
      <c r="D716" s="289"/>
      <c r="E716" s="289"/>
      <c r="F716" s="289"/>
      <c r="G716" s="289"/>
      <c r="H716" s="290"/>
      <c r="I716" s="98" t="s">
        <v>819</v>
      </c>
      <c r="J716" s="93">
        <f>IF(SUM(L716:BS716)=0,IF(COUNTIF(L716:BS716,"未確認")&gt;0,"未確認",IF(COUNTIF(L716:BS716,"~*")&gt;0,"*",SUM(L716:BS716))),SUM(L716:BS716))</f>
        <v>82</v>
      </c>
      <c r="K716" s="152" t="str">
        <f>IF(OR(COUNTIF(L716:BS716,"未確認")&gt;0,COUNTIF(L716:BS716,"*")&gt;0),"※","")</f>
        <v/>
      </c>
      <c r="L716" s="94">
        <v>54</v>
      </c>
      <c r="M716" s="259">
        <v>28</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820</v>
      </c>
      <c r="B717" s="96"/>
      <c r="C717" s="277" t="s">
        <v>821</v>
      </c>
      <c r="D717" s="278"/>
      <c r="E717" s="278"/>
      <c r="F717" s="278"/>
      <c r="G717" s="278"/>
      <c r="H717" s="279"/>
      <c r="I717" s="98" t="s">
        <v>822</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823</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２階病棟</v>
      </c>
      <c r="M724" s="249" t="str">
        <f t="shared" si="133"/>
        <v>３階病棟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824</v>
      </c>
      <c r="B726" s="92"/>
      <c r="C726" s="277" t="s">
        <v>825</v>
      </c>
      <c r="D726" s="278"/>
      <c r="E726" s="278"/>
      <c r="F726" s="278"/>
      <c r="G726" s="278"/>
      <c r="H726" s="279"/>
      <c r="I726" s="98" t="s">
        <v>826</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827</v>
      </c>
      <c r="B727" s="96"/>
      <c r="C727" s="277" t="s">
        <v>828</v>
      </c>
      <c r="D727" s="278"/>
      <c r="E727" s="278"/>
      <c r="F727" s="278"/>
      <c r="G727" s="278"/>
      <c r="H727" s="279"/>
      <c r="I727" s="98" t="s">
        <v>829</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830</v>
      </c>
      <c r="B728" s="96"/>
      <c r="C728" s="288" t="s">
        <v>831</v>
      </c>
      <c r="D728" s="289"/>
      <c r="E728" s="289"/>
      <c r="F728" s="289"/>
      <c r="G728" s="289"/>
      <c r="H728" s="290"/>
      <c r="I728" s="98" t="s">
        <v>832</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833</v>
      </c>
      <c r="B729" s="96"/>
      <c r="C729" s="288" t="s">
        <v>834</v>
      </c>
      <c r="D729" s="289"/>
      <c r="E729" s="289"/>
      <c r="F729" s="289"/>
      <c r="G729" s="289"/>
      <c r="H729" s="290"/>
      <c r="I729" s="98" t="s">
        <v>835</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270</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2023-06-30T05:18:53Z</cp:lastPrinted>
  <dcterms:created xsi:type="dcterms:W3CDTF">2019-03-05T10:58:25Z</dcterms:created>
  <dcterms:modified xsi:type="dcterms:W3CDTF">2023-06-30T05:19:00Z</dcterms:modified>
</cp:coreProperties>
</file>