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<sst xmlns="http://schemas.openxmlformats.org/spreadsheetml/2006/main" count="1240" uniqueCount="840">
  <si>
    <t>鹿島病院</t>
  </si>
  <si>
    <t>〒690-0803 島根県 松江市鹿島町大字名分２４３－１</t>
  </si>
  <si>
    <t>病棟の建築時期と構造</t>
  </si>
  <si>
    <t>建物情報＼病棟名</t>
  </si>
  <si>
    <t>2F病棟</t>
  </si>
  <si>
    <t>3F回復期リハビリテーション病棟</t>
  </si>
  <si>
    <t>4F病棟</t>
  </si>
  <si>
    <t>様式１病院病棟票(1)</t>
  </si>
  <si>
    <t>建築時期</t>
  </si>
  <si>
    <t>2001</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</si>
  <si>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</si>
  <si>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</si>
  <si>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</si>
  <si>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</si>
  <si>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</si>
  <si>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</si>
  <si>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</si>
  <si>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</si>
  <si>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</si>
  <si>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</si>
  <si>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</si>
  <si>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</si>
  <si>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</si>
  <si>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</si>
  <si>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</si>
  <si>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</si>
  <si>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</si>
  <si>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</si>
  <si>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</si>
  <si>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</si>
  <si>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</si>
  <si>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</si>
  <si>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</si>
  <si>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</si>
  <si>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</si>
  <si>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</si>
  <si>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</si>
  <si>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</si>
  <si>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</si>
  <si>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</si>
  <si>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</si>
  <si>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</si>
  <si>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</si>
  <si>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</si>
  <si>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</si>
  <si>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</si>
  <si>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</si>
  <si>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</si>
  <si>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</si>
  <si>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</si>
  <si>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</si>
  <si>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</si>
  <si>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</si>
  <si>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</si>
  <si>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</si>
  <si>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</si>
  <si>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</si>
  <si>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</si>
  <si>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</si>
  <si>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</si>
  <si>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</si>
  <si>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</si>
  <si>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</si>
  <si>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</si>
  <si>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</si>
  <si>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</si>
  <si>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</si>
  <si>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</si>
  <si>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</si>
  <si>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</si>
  <si>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</si>
  <si>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</si>
  <si>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</si>
  <si>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</si>
  <si>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</si>
  <si>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</si>
  <si>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</si>
  <si>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</si>
  <si>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</si>
  <si>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</si>
  <si>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</si>
  <si>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</si>
  <si>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</si>
  <si>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</si>
  <si>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</si>
  <si>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</si>
  <si>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</si>
  <si>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</si>
  <si>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</si>
  <si>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</si>
  <si>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</si>
  <si>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</si>
  <si>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</si>
  <si>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</si>
  <si>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</si>
  <si>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</si>
  <si>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</si>
  <si>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</si>
  <si>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</si>
  <si>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</si>
  <si>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</si>
  <si>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</si>
  <si>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</si>
  <si>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</si>
  <si>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</si>
  <si>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</si>
  <si>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</si>
  <si>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</si>
  <si>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</si>
  <si>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呼吸器内科</t>
  </si>
  <si>
    <t>様式１病院施設票(43)-3</t>
  </si>
  <si>
    <t>神経内科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</si>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</sst>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t="s">
        <v>839</v>
      </c>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13</v>
      </c>
      <c r="J16" s="397"/>
      <c r="K16" s="397"/>
      <c r="L16" s="247" t="str">
        <f>IF(ISBLANK(L$9),"",L$9)</f>
        <v>2F病棟</v>
      </c>
      <c r="M16" s="252" t="str">
        <f>IF(ISBLANK(M$9),"",M$9)</f>
        <v>3F回復期リハビリテーション病棟</v>
      </c>
      <c r="N16" s="252" t="str">
        <f t="shared" ref="N16:BS16" si="0">IF(ISBLANK(N$9),"",N$9)</f>
        <v>4F病棟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7</v>
      </c>
      <c r="B19" s="19"/>
      <c r="C19" s="15"/>
      <c r="D19" s="15"/>
      <c r="E19" s="15"/>
      <c r="F19" s="15"/>
      <c r="G19" s="15"/>
      <c r="H19" s="16"/>
      <c r="I19" s="394" t="s">
        <v>16</v>
      </c>
      <c r="J19" s="394"/>
      <c r="K19" s="394"/>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7</v>
      </c>
      <c r="B20" s="13"/>
      <c r="C20" s="15"/>
      <c r="D20" s="15"/>
      <c r="E20" s="15"/>
      <c r="F20" s="15"/>
      <c r="G20" s="15"/>
      <c r="H20" s="16"/>
      <c r="I20" s="394" t="s">
        <v>18</v>
      </c>
      <c r="J20" s="394"/>
      <c r="K20" s="394"/>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21</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13</v>
      </c>
      <c r="J27" s="309"/>
      <c r="K27" s="310"/>
      <c r="L27" s="252" t="str">
        <f>IF(ISBLANK(L$9),"",L$9)</f>
        <v>2F病棟</v>
      </c>
      <c r="M27" s="252" t="str">
        <f>IF(ISBLANK(M$9),"",M$9)</f>
        <v>3F回復期リハビリテーション病棟</v>
      </c>
      <c r="N27" s="252" t="str">
        <f t="shared" ref="N27:BR27" si="1">IF(ISBLANK(N$9),"",N$9)</f>
        <v>4F病棟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22</v>
      </c>
      <c r="B28" s="13"/>
      <c r="C28" s="15"/>
      <c r="D28" s="15"/>
      <c r="E28" s="15"/>
      <c r="F28" s="15"/>
      <c r="G28" s="15"/>
      <c r="H28" s="16"/>
      <c r="I28" s="305" t="s">
        <v>14</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22</v>
      </c>
      <c r="B29" s="19"/>
      <c r="C29" s="15"/>
      <c r="D29" s="15"/>
      <c r="E29" s="15"/>
      <c r="F29" s="15"/>
      <c r="G29" s="15"/>
      <c r="H29" s="16"/>
      <c r="I29" s="305" t="s">
        <v>15</v>
      </c>
      <c r="J29" s="306"/>
      <c r="K29" s="307"/>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22</v>
      </c>
      <c r="B30" s="19"/>
      <c r="C30" s="15"/>
      <c r="D30" s="15"/>
      <c r="E30" s="15"/>
      <c r="F30" s="15"/>
      <c r="G30" s="15"/>
      <c r="H30" s="16"/>
      <c r="I30" s="305" t="s">
        <v>16</v>
      </c>
      <c r="J30" s="306"/>
      <c r="K30" s="307"/>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22</v>
      </c>
      <c r="B31" s="13"/>
      <c r="C31" s="15"/>
      <c r="D31" s="15"/>
      <c r="E31" s="15"/>
      <c r="F31" s="15"/>
      <c r="G31" s="15"/>
      <c r="H31" s="16"/>
      <c r="I31" s="305" t="s">
        <v>18</v>
      </c>
      <c r="J31" s="306"/>
      <c r="K31" s="307"/>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22</v>
      </c>
      <c r="B32" s="13"/>
      <c r="C32" s="15"/>
      <c r="D32" s="15"/>
      <c r="E32" s="15"/>
      <c r="F32" s="15"/>
      <c r="G32" s="15"/>
      <c r="H32" s="16"/>
      <c r="I32" s="316" t="s">
        <v>23</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22</v>
      </c>
      <c r="B33" s="13"/>
      <c r="C33" s="15"/>
      <c r="D33" s="15"/>
      <c r="E33" s="15"/>
      <c r="F33" s="15"/>
      <c r="G33" s="15"/>
      <c r="H33" s="16"/>
      <c r="I33" s="316" t="s">
        <v>24</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22</v>
      </c>
      <c r="B34" s="13"/>
      <c r="C34" s="15"/>
      <c r="D34" s="15"/>
      <c r="E34" s="15"/>
      <c r="F34" s="15"/>
      <c r="G34" s="15"/>
      <c r="H34" s="16"/>
      <c r="I34" s="316" t="s">
        <v>25</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22</v>
      </c>
      <c r="B35" s="13"/>
      <c r="C35" s="15"/>
      <c r="D35" s="15"/>
      <c r="E35" s="15"/>
      <c r="F35" s="15"/>
      <c r="G35" s="15"/>
      <c r="H35" s="16"/>
      <c r="I35" s="312" t="s">
        <v>20</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26</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27</v>
      </c>
      <c r="J40" s="309"/>
      <c r="K40" s="310"/>
      <c r="L40" s="252" t="str">
        <f>IF(ISBLANK(L$9),"",L$9)</f>
        <v>2F病棟</v>
      </c>
      <c r="M40" s="252" t="str">
        <f>IF(ISBLANK(M$9),"",M$9)</f>
        <v>3F回復期リハビリテーション病棟</v>
      </c>
      <c r="N40" s="252" t="str">
        <f t="shared" ref="N40:BS40" si="2">IF(ISBLANK(N$9),"",N$9)</f>
        <v>4F病棟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28</v>
      </c>
      <c r="B41" s="13"/>
      <c r="C41" s="15"/>
      <c r="D41" s="15"/>
      <c r="E41" s="15"/>
      <c r="F41" s="15"/>
      <c r="G41" s="15"/>
      <c r="H41" s="16"/>
      <c r="I41" s="305" t="s">
        <v>29</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28</v>
      </c>
      <c r="B42" s="19"/>
      <c r="C42" s="15"/>
      <c r="D42" s="15"/>
      <c r="E42" s="15"/>
      <c r="F42" s="15"/>
      <c r="G42" s="15"/>
      <c r="H42" s="16"/>
      <c r="I42" s="305" t="s">
        <v>30</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28</v>
      </c>
      <c r="B43" s="19"/>
      <c r="C43" s="15"/>
      <c r="D43" s="15"/>
      <c r="E43" s="15"/>
      <c r="F43" s="15"/>
      <c r="G43" s="15"/>
      <c r="H43" s="16"/>
      <c r="I43" s="305" t="s">
        <v>31</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28</v>
      </c>
      <c r="B44" s="13"/>
      <c r="C44" s="15"/>
      <c r="D44" s="15"/>
      <c r="E44" s="15"/>
      <c r="F44" s="15"/>
      <c r="G44" s="15"/>
      <c r="H44" s="16"/>
      <c r="I44" s="305" t="s">
        <v>32</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33</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13</v>
      </c>
      <c r="J49" s="314"/>
      <c r="K49" s="315"/>
      <c r="L49" s="252" t="str">
        <f>IF(ISBLANK(L$9),"",L$9)</f>
        <v>2F病棟</v>
      </c>
      <c r="M49" s="252" t="str">
        <f>IF(ISBLANK(M$9),"",M$9)</f>
        <v>3F回復期リハビリテーション病棟</v>
      </c>
      <c r="N49" s="252" t="str">
        <f t="shared" ref="N49:BT49" si="3">IF(ISBLANK(N$9),"",N$9)</f>
        <v>4F病棟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34</v>
      </c>
      <c r="B50" s="13"/>
      <c r="C50" s="15"/>
      <c r="D50" s="15"/>
      <c r="E50" s="15"/>
      <c r="F50" s="15"/>
      <c r="G50" s="15"/>
      <c r="H50" s="16"/>
      <c r="I50" s="316" t="s">
        <v>14</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34</v>
      </c>
      <c r="B51" s="19"/>
      <c r="C51" s="15"/>
      <c r="D51" s="15"/>
      <c r="E51" s="15"/>
      <c r="F51" s="15"/>
      <c r="G51" s="15"/>
      <c r="H51" s="16"/>
      <c r="I51" s="316" t="s">
        <v>15</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34</v>
      </c>
      <c r="B52" s="19"/>
      <c r="C52" s="15"/>
      <c r="D52" s="15"/>
      <c r="E52" s="15"/>
      <c r="F52" s="15"/>
      <c r="G52" s="15"/>
      <c r="H52" s="16"/>
      <c r="I52" s="316" t="s">
        <v>16</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34</v>
      </c>
      <c r="B53" s="13"/>
      <c r="C53" s="15"/>
      <c r="D53" s="15"/>
      <c r="E53" s="15"/>
      <c r="F53" s="15"/>
      <c r="G53" s="15"/>
      <c r="H53" s="16"/>
      <c r="I53" s="316" t="s">
        <v>18</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34</v>
      </c>
      <c r="B54" s="13"/>
      <c r="C54" s="15"/>
      <c r="D54" s="15"/>
      <c r="E54" s="15"/>
      <c r="F54" s="15"/>
      <c r="G54" s="15"/>
      <c r="H54" s="16"/>
      <c r="I54" s="316" t="s">
        <v>23</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34</v>
      </c>
      <c r="B55" s="13"/>
      <c r="C55" s="15"/>
      <c r="D55" s="15"/>
      <c r="E55" s="15"/>
      <c r="F55" s="15"/>
      <c r="G55" s="15"/>
      <c r="H55" s="16"/>
      <c r="I55" s="316" t="s">
        <v>24</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34</v>
      </c>
      <c r="B56" s="13"/>
      <c r="C56" s="15"/>
      <c r="D56" s="15"/>
      <c r="E56" s="15"/>
      <c r="F56" s="15"/>
      <c r="G56" s="15"/>
      <c r="H56" s="16"/>
      <c r="I56" s="316" t="s">
        <v>25</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34</v>
      </c>
      <c r="B57" s="13"/>
      <c r="C57" s="15"/>
      <c r="D57" s="15"/>
      <c r="E57" s="15"/>
      <c r="F57" s="15"/>
      <c r="G57" s="15"/>
      <c r="H57" s="16"/>
      <c r="I57" s="312" t="s">
        <v>20</v>
      </c>
      <c r="J57" s="312"/>
      <c r="K57" s="312"/>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34</v>
      </c>
      <c r="B58" s="13"/>
      <c r="C58" s="15"/>
      <c r="D58" s="15"/>
      <c r="E58" s="15"/>
      <c r="F58" s="15"/>
      <c r="G58" s="15"/>
      <c r="H58" s="16"/>
      <c r="I58" s="312" t="s">
        <v>35</v>
      </c>
      <c r="J58" s="312"/>
      <c r="K58" s="312"/>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38</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39</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40</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41</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42</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pans="1:23" s="17" customFormat="1" x14ac:dyDescent="0.15">
      <c r="A77" s="178"/>
      <c r="B77" s="1"/>
      <c r="C77" s="395" t="s">
        <v>49</v>
      </c>
      <c r="D77" s="395"/>
      <c r="E77" s="395"/>
      <c r="F77" s="395"/>
      <c r="G77" s="395"/>
      <c r="H77" s="395" t="s">
        <v>50</v>
      </c>
      <c r="I77" s="395"/>
      <c r="J77" s="234" t="s">
        <v>51</v>
      </c>
      <c r="K77" s="234"/>
      <c r="L77" s="234"/>
      <c r="O77" s="212"/>
      <c r="P77" s="212"/>
      <c r="R77" s="29"/>
      <c r="S77" s="29"/>
      <c r="T77" s="29"/>
      <c r="U77" s="29"/>
      <c r="V77" s="29"/>
      <c r="W77" s="8"/>
    </row>
    <row r="78" spans="1:23" s="17" customFormat="1" x14ac:dyDescent="0.15">
      <c r="A78" s="178"/>
      <c r="B78" s="1"/>
      <c r="C78" s="395" t="s">
        <v>52</v>
      </c>
      <c r="D78" s="395"/>
      <c r="E78" s="395"/>
      <c r="F78" s="395"/>
      <c r="G78" s="395"/>
      <c r="H78" s="395" t="s">
        <v>53</v>
      </c>
      <c r="I78" s="395"/>
      <c r="J78" s="311" t="s">
        <v>54</v>
      </c>
      <c r="K78" s="311"/>
      <c r="L78" s="311"/>
      <c r="M78" s="311"/>
      <c r="N78" s="311"/>
      <c r="O78" s="212"/>
      <c r="P78" s="212"/>
      <c r="R78" s="41"/>
      <c r="S78" s="41"/>
      <c r="T78" s="41"/>
      <c r="U78" s="41"/>
      <c r="V78" s="41"/>
      <c r="W78" s="8"/>
    </row>
    <row r="79" spans="1:23" s="17" customFormat="1" x14ac:dyDescent="0.15">
      <c r="A79" s="178"/>
      <c r="B79" s="1"/>
      <c r="C79" s="395" t="s">
        <v>55</v>
      </c>
      <c r="D79" s="395"/>
      <c r="E79" s="395"/>
      <c r="F79" s="395"/>
      <c r="G79" s="395"/>
      <c r="H79" s="395" t="s">
        <v>56</v>
      </c>
      <c r="I79" s="395"/>
      <c r="J79" s="311" t="s">
        <v>57</v>
      </c>
      <c r="K79" s="311"/>
      <c r="L79" s="311"/>
      <c r="M79" s="311"/>
      <c r="N79" s="311"/>
      <c r="O79" s="212"/>
      <c r="P79" s="212"/>
      <c r="R79" s="29"/>
      <c r="S79" s="29"/>
      <c r="T79" s="29"/>
      <c r="U79" s="29"/>
      <c r="V79" s="29"/>
      <c r="W79" s="8"/>
    </row>
    <row r="80" spans="1:23" s="17" customFormat="1" x14ac:dyDescent="0.15">
      <c r="A80" s="178"/>
      <c r="B80" s="1"/>
      <c r="C80" s="311" t="s">
        <v>58</v>
      </c>
      <c r="D80" s="311"/>
      <c r="E80" s="311"/>
      <c r="F80" s="311"/>
      <c r="G80" s="311"/>
      <c r="H80" s="223"/>
      <c r="I80" s="223"/>
      <c r="J80" s="311" t="s">
        <v>59</v>
      </c>
      <c r="K80" s="311"/>
      <c r="L80" s="311"/>
      <c r="M80" s="311"/>
      <c r="N80" s="311"/>
      <c r="O80" s="212"/>
      <c r="P80" s="212"/>
      <c r="R80" s="29"/>
      <c r="S80" s="29"/>
      <c r="T80" s="29"/>
      <c r="U80" s="29"/>
      <c r="V80" s="29"/>
      <c r="W80" s="8"/>
    </row>
    <row r="81" spans="1:71" s="17" customFormat="1" x14ac:dyDescent="0.15">
      <c r="A81" s="178"/>
      <c r="C81" s="311" t="s">
        <v>60</v>
      </c>
      <c r="D81" s="311"/>
      <c r="E81" s="311"/>
      <c r="F81" s="311"/>
      <c r="G81" s="311"/>
      <c r="J81" s="311" t="s">
        <v>61</v>
      </c>
      <c r="K81" s="311"/>
      <c r="L81" s="311"/>
      <c r="M81" s="311"/>
      <c r="N81" s="311"/>
      <c r="O81" s="7"/>
      <c r="P81" s="7"/>
      <c r="Q81" s="7"/>
      <c r="R81" s="7"/>
      <c r="S81" s="7"/>
      <c r="T81" s="7"/>
      <c r="U81" s="7"/>
      <c r="V81" s="7"/>
      <c r="W81" s="8"/>
    </row>
    <row r="82" spans="1:71" s="17" customFormat="1" x14ac:dyDescent="0.15">
      <c r="A82" s="178"/>
      <c r="B82" s="1"/>
      <c r="C82" s="311" t="s">
        <v>62</v>
      </c>
      <c r="D82" s="311"/>
      <c r="E82" s="311"/>
      <c r="F82" s="311"/>
      <c r="G82" s="311"/>
      <c r="J82" s="311" t="s">
        <v>63</v>
      </c>
      <c r="K82" s="311"/>
      <c r="L82" s="311"/>
      <c r="M82" s="311"/>
      <c r="N82" s="311"/>
      <c r="O82" s="7"/>
      <c r="P82" s="7"/>
      <c r="Q82" s="7"/>
      <c r="R82" s="7"/>
      <c r="S82" s="7"/>
      <c r="T82" s="7"/>
      <c r="U82" s="7"/>
      <c r="V82" s="7"/>
      <c r="W82" s="8"/>
    </row>
    <row r="83" spans="1:71" s="17" customFormat="1" x14ac:dyDescent="0.15">
      <c r="A83" s="178"/>
      <c r="B83" s="1"/>
      <c r="C83" s="311" t="s">
        <v>64</v>
      </c>
      <c r="D83" s="311"/>
      <c r="E83" s="311"/>
      <c r="F83" s="311"/>
      <c r="G83" s="311"/>
      <c r="H83" s="223"/>
      <c r="I83" s="223"/>
      <c r="J83" s="311" t="s">
        <v>65</v>
      </c>
      <c r="K83" s="311"/>
      <c r="L83" s="311"/>
      <c r="M83" s="311"/>
      <c r="N83" s="311"/>
      <c r="O83" s="7"/>
      <c r="P83" s="7"/>
      <c r="Q83" s="7"/>
      <c r="R83" s="7"/>
      <c r="S83" s="7"/>
      <c r="T83" s="7"/>
      <c r="U83" s="7"/>
      <c r="V83" s="7"/>
      <c r="W83" s="8"/>
    </row>
    <row r="84" spans="1:71" s="17" customFormat="1" x14ac:dyDescent="0.15">
      <c r="A84" s="178"/>
      <c r="B84" s="1"/>
      <c r="C84" s="311" t="s">
        <v>66</v>
      </c>
      <c r="D84" s="311"/>
      <c r="E84" s="311"/>
      <c r="F84" s="311"/>
      <c r="G84" s="311"/>
      <c r="H84" s="223"/>
      <c r="I84" s="223"/>
      <c r="J84" s="311" t="s">
        <v>67</v>
      </c>
      <c r="K84" s="311"/>
      <c r="L84" s="311"/>
      <c r="M84" s="311"/>
      <c r="N84" s="311"/>
      <c r="O84" s="7"/>
      <c r="P84" s="7"/>
      <c r="Q84" s="7"/>
      <c r="R84" s="7"/>
      <c r="S84" s="7"/>
      <c r="T84" s="7"/>
      <c r="U84" s="7"/>
      <c r="V84" s="7"/>
      <c r="W84" s="8"/>
    </row>
    <row r="85" spans="1:71" s="17" customFormat="1" x14ac:dyDescent="0.15">
      <c r="A85" s="178"/>
      <c r="B85" s="1"/>
      <c r="C85" s="311" t="s">
        <v>68</v>
      </c>
      <c r="D85" s="311"/>
      <c r="E85" s="311"/>
      <c r="F85" s="311"/>
      <c r="G85" s="311"/>
      <c r="H85" s="223"/>
      <c r="I85" s="223"/>
      <c r="J85" s="311" t="s">
        <v>69</v>
      </c>
      <c r="K85" s="311"/>
      <c r="L85" s="311"/>
      <c r="M85" s="311"/>
      <c r="N85" s="311"/>
      <c r="O85" s="7"/>
      <c r="P85" s="7"/>
      <c r="Q85" s="7"/>
      <c r="R85" s="7"/>
      <c r="S85" s="7"/>
      <c r="T85" s="7"/>
      <c r="U85" s="7"/>
      <c r="V85" s="7"/>
      <c r="W85" s="8"/>
    </row>
    <row r="86" spans="1:71" s="17" customFormat="1" x14ac:dyDescent="0.15">
      <c r="A86" s="178"/>
      <c r="B86" s="1"/>
      <c r="C86" s="311" t="s">
        <v>70</v>
      </c>
      <c r="D86" s="311"/>
      <c r="E86" s="311"/>
      <c r="F86" s="311"/>
      <c r="G86" s="311"/>
      <c r="H86" s="223"/>
      <c r="I86" s="223"/>
      <c r="J86" s="311" t="s">
        <v>71</v>
      </c>
      <c r="K86" s="311"/>
      <c r="L86" s="311"/>
      <c r="M86" s="311"/>
      <c r="N86" s="311"/>
      <c r="O86" s="7"/>
      <c r="P86" s="7"/>
      <c r="Q86" s="7"/>
      <c r="R86" s="7"/>
      <c r="S86" s="7"/>
      <c r="T86" s="7"/>
      <c r="U86" s="7"/>
      <c r="V86" s="7"/>
      <c r="W86" s="8"/>
    </row>
    <row r="87" spans="1:71" s="17" customFormat="1" x14ac:dyDescent="0.15">
      <c r="A87" s="178"/>
      <c r="B87" s="1"/>
      <c r="C87" s="395" t="s">
        <v>72</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75</v>
      </c>
      <c r="K94" s="55"/>
      <c r="L94" s="245" t="str">
        <f>IF(ISBLANK(L$9),"",L$9)</f>
        <v>2F病棟</v>
      </c>
      <c r="M94" s="249" t="str">
        <f t="shared" ref="M94:BS94" si="4">IF(ISBLANK(M$9),"",M$9)</f>
        <v>3F回復期リハビリテーション病棟</v>
      </c>
      <c r="N94" s="249" t="str">
        <f t="shared" si="4"/>
        <v>4F病棟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76</v>
      </c>
      <c r="J95" s="57"/>
      <c r="K95" s="58"/>
      <c r="L95" s="194" t="s">
        <v>18</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77</v>
      </c>
      <c r="B96" s="1"/>
      <c r="C96" s="281" t="s">
        <v>78</v>
      </c>
      <c r="D96" s="282"/>
      <c r="E96" s="282"/>
      <c r="F96" s="282"/>
      <c r="G96" s="282"/>
      <c r="H96" s="28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81</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75</v>
      </c>
      <c r="K102" s="64"/>
      <c r="L102" s="245" t="str">
        <f>IF(ISBLANK(L$9),"",L$9)</f>
        <v>2F病棟</v>
      </c>
      <c r="M102" s="249" t="str">
        <f t="shared" ref="M102:BS102" si="5">IF(ISBLANK(M$9),"",M$9)</f>
        <v>3F回復期リハビリテーション病棟</v>
      </c>
      <c r="N102" s="246" t="str">
        <f t="shared" si="5"/>
        <v>4F病棟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76</v>
      </c>
      <c r="J103" s="57"/>
      <c r="K103" s="65"/>
      <c r="L103" s="59" t="str">
        <f>IF(ISBLANK(L$95),"",L$95)</f>
        <v>慢性期</v>
      </c>
      <c r="M103" s="250" t="str">
        <f t="shared" ref="M103:BS103" si="6">IF(ISBLANK(M$95),"",M$95)</f>
        <v>回復期</v>
      </c>
      <c r="N103" s="65" t="str">
        <f t="shared" si="6"/>
        <v>回復期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82</v>
      </c>
      <c r="B104" s="1"/>
      <c r="C104" s="294" t="s">
        <v>83</v>
      </c>
      <c r="D104" s="296"/>
      <c r="E104" s="398" t="s">
        <v>84</v>
      </c>
      <c r="F104" s="399"/>
      <c r="G104" s="399"/>
      <c r="H104" s="400"/>
      <c r="I104" s="391" t="s">
        <v>85</v>
      </c>
      <c r="J104" s="190">
        <f>IF(SUM(L104:BS104)=0,IF(COUNTIF(L104:BS104,"未確認")&gt;0,"未確認",IF(COUNTIF(L104:BS104,"~*")&gt;0,"*",SUM(L104:BS104))),SUM(L104:BS104))</f>
        <v>60</v>
      </c>
      <c r="K104" s="172" t="str">
        <f>IF(OR(COUNTIF(L104:BS104,"未確認")&gt;0,COUNTIF(L104:BS104,"~*")&gt;0),"※","")</f>
        <v/>
      </c>
      <c r="L104" s="192">
        <v>60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86</v>
      </c>
      <c r="B105" s="68"/>
      <c r="C105" s="372"/>
      <c r="D105" s="373"/>
      <c r="E105" s="383"/>
      <c r="F105" s="384"/>
      <c r="G105" s="387" t="s">
        <v>87</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82</v>
      </c>
      <c r="B106" s="68"/>
      <c r="C106" s="372"/>
      <c r="D106" s="373"/>
      <c r="E106" s="281" t="s">
        <v>88</v>
      </c>
      <c r="F106" s="282"/>
      <c r="G106" s="282"/>
      <c r="H106" s="283"/>
      <c r="I106" s="392"/>
      <c r="J106" s="190">
        <f>IF(SUM(L106:BS106)=0,IF(COUNTIF(L106:BS106,"未確認")&gt;0,"未確認",IF(COUNTIF(L106:BS106,"~*")&gt;0,"*",SUM(L106:BS106))),SUM(L106:BS106))</f>
        <v>59</v>
      </c>
      <c r="K106" s="172" t="str">
        <f t="shared" ref="K106:K116" si="7">IF(OR(COUNTIF(L106:BS106,"未確認")&gt;0,COUNTIF(L106:BS106,"~*")&gt;0),"※","")</f>
        <v/>
      </c>
      <c r="L106" s="192">
        <v>59</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82</v>
      </c>
      <c r="B107" s="68"/>
      <c r="C107" s="369"/>
      <c r="D107" s="371"/>
      <c r="E107" s="284" t="s">
        <v>89</v>
      </c>
      <c r="F107" s="285"/>
      <c r="G107" s="285"/>
      <c r="H107" s="286"/>
      <c r="I107" s="392"/>
      <c r="J107" s="190">
        <f>IF(SUM(L107:BS107)=0,IF(COUNTIF(L107:BS107,"未確認")&gt;0,"未確認",IF(COUNTIF(L107:BS107,"~*")&gt;0,"*",SUM(L107:BS107))),SUM(L107:BS107))</f>
        <v>60</v>
      </c>
      <c r="K107" s="172" t="str">
        <f t="shared" si="7"/>
        <v/>
      </c>
      <c r="L107" s="192">
        <v>60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90</v>
      </c>
      <c r="B108" s="68"/>
      <c r="C108" s="294" t="s">
        <v>91</v>
      </c>
      <c r="D108" s="296"/>
      <c r="E108" s="294" t="s">
        <v>84</v>
      </c>
      <c r="F108" s="295"/>
      <c r="G108" s="295"/>
      <c r="H108" s="296"/>
      <c r="I108" s="392"/>
      <c r="J108" s="190">
        <f t="shared" ref="J108:J116" si="8">IF(SUM(L108:BS108)=0,IF(COUNTIF(L108:BS108,"未確認")&gt;0,"未確認",IF(COUNTIF(L108:BS108,"~*")&gt;0,"*",SUM(L108:BS108))),SUM(L108:BS108))</f>
        <v>117</v>
      </c>
      <c r="K108" s="172" t="str">
        <f t="shared" si="7"/>
        <v/>
      </c>
      <c r="L108" s="192">
        <v>0</v>
      </c>
      <c r="M108" s="192">
        <v>57</v>
      </c>
      <c r="N108" s="192">
        <v>60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92</v>
      </c>
      <c r="B109" s="68"/>
      <c r="C109" s="372"/>
      <c r="D109" s="373"/>
      <c r="E109" s="401"/>
      <c r="F109" s="402"/>
      <c r="G109" s="281" t="s">
        <v>93</v>
      </c>
      <c r="H109" s="283"/>
      <c r="I109" s="392"/>
      <c r="J109" s="190">
        <f t="shared" si="8"/>
        <v>117</v>
      </c>
      <c r="K109" s="172" t="str">
        <f t="shared" si="7"/>
        <v/>
      </c>
      <c r="L109" s="192">
        <v>0</v>
      </c>
      <c r="M109" s="192">
        <v>57</v>
      </c>
      <c r="N109" s="192">
        <v>60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94</v>
      </c>
      <c r="B110" s="68"/>
      <c r="C110" s="372"/>
      <c r="D110" s="373"/>
      <c r="E110" s="401"/>
      <c r="F110" s="384"/>
      <c r="G110" s="281" t="s">
        <v>95</v>
      </c>
      <c r="H110" s="283"/>
      <c r="I110" s="392"/>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90</v>
      </c>
      <c r="B111" s="68"/>
      <c r="C111" s="372"/>
      <c r="D111" s="373"/>
      <c r="E111" s="294" t="s">
        <v>88</v>
      </c>
      <c r="F111" s="295"/>
      <c r="G111" s="295"/>
      <c r="H111" s="296"/>
      <c r="I111" s="392"/>
      <c r="J111" s="190">
        <f t="shared" si="8"/>
        <v>111</v>
      </c>
      <c r="K111" s="172" t="str">
        <f t="shared" si="7"/>
        <v/>
      </c>
      <c r="L111" s="192">
        <v>0</v>
      </c>
      <c r="M111" s="192">
        <v>54</v>
      </c>
      <c r="N111" s="192">
        <v>57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92</v>
      </c>
      <c r="B112" s="68"/>
      <c r="C112" s="372"/>
      <c r="D112" s="373"/>
      <c r="E112" s="401"/>
      <c r="F112" s="402"/>
      <c r="G112" s="281" t="s">
        <v>93</v>
      </c>
      <c r="H112" s="283"/>
      <c r="I112" s="392"/>
      <c r="J112" s="190">
        <f t="shared" si="8"/>
        <v>111</v>
      </c>
      <c r="K112" s="172" t="str">
        <f t="shared" si="7"/>
        <v/>
      </c>
      <c r="L112" s="192">
        <v>0</v>
      </c>
      <c r="M112" s="192">
        <v>54</v>
      </c>
      <c r="N112" s="192">
        <v>57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94</v>
      </c>
      <c r="B113" s="68"/>
      <c r="C113" s="372"/>
      <c r="D113" s="373"/>
      <c r="E113" s="383"/>
      <c r="F113" s="384"/>
      <c r="G113" s="281" t="s">
        <v>95</v>
      </c>
      <c r="H113" s="283"/>
      <c r="I113" s="392"/>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90</v>
      </c>
      <c r="B114" s="68"/>
      <c r="C114" s="372"/>
      <c r="D114" s="373"/>
      <c r="E114" s="287" t="s">
        <v>89</v>
      </c>
      <c r="F114" s="288"/>
      <c r="G114" s="288"/>
      <c r="H114" s="289"/>
      <c r="I114" s="392"/>
      <c r="J114" s="190">
        <f t="shared" si="8"/>
        <v>117</v>
      </c>
      <c r="K114" s="172" t="str">
        <f t="shared" si="7"/>
        <v/>
      </c>
      <c r="L114" s="192">
        <v>0</v>
      </c>
      <c r="M114" s="192">
        <v>57</v>
      </c>
      <c r="N114" s="192">
        <v>60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92</v>
      </c>
      <c r="B115" s="68"/>
      <c r="C115" s="372"/>
      <c r="D115" s="373"/>
      <c r="E115" s="405"/>
      <c r="F115" s="406"/>
      <c r="G115" s="284" t="s">
        <v>93</v>
      </c>
      <c r="H115" s="286"/>
      <c r="I115" s="392"/>
      <c r="J115" s="190">
        <f t="shared" si="8"/>
        <v>117</v>
      </c>
      <c r="K115" s="172" t="str">
        <f t="shared" si="7"/>
        <v/>
      </c>
      <c r="L115" s="192">
        <v>0</v>
      </c>
      <c r="M115" s="192">
        <v>57</v>
      </c>
      <c r="N115" s="192">
        <v>60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94</v>
      </c>
      <c r="B116" s="68"/>
      <c r="C116" s="369"/>
      <c r="D116" s="371"/>
      <c r="E116" s="385"/>
      <c r="F116" s="386"/>
      <c r="G116" s="284" t="s">
        <v>95</v>
      </c>
      <c r="H116" s="286"/>
      <c r="I116" s="392"/>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99</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75</v>
      </c>
      <c r="K123" s="64"/>
      <c r="L123" s="247" t="str">
        <f>IF(ISBLANK(L$9),"",L$9)</f>
        <v>2F病棟</v>
      </c>
      <c r="M123" s="249" t="str">
        <f>IF(ISBLANK(M$9),"",M$9)</f>
        <v>3F回復期リハビリテーション病棟</v>
      </c>
      <c r="N123" s="247" t="str">
        <f t="shared" ref="N123:BS123" si="9">IF(ISBLANK(N$9),"",N$9)</f>
        <v>4F病棟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76</v>
      </c>
      <c r="J124" s="77"/>
      <c r="K124" s="65"/>
      <c r="L124" s="59" t="str">
        <f>IF(ISBLANK(L$95),"",L$95)</f>
        <v>慢性期</v>
      </c>
      <c r="M124" s="250" t="str">
        <f>IF(ISBLANK(M$95),"",M$95)</f>
        <v>回復期</v>
      </c>
      <c r="N124" s="59" t="str">
        <f t="shared" ref="N124:BS124" si="10">IF(ISBLANK(N$95),"",N$95)</f>
        <v>回復期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100</v>
      </c>
      <c r="B125" s="1"/>
      <c r="C125" s="294" t="s">
        <v>101</v>
      </c>
      <c r="D125" s="295"/>
      <c r="E125" s="295"/>
      <c r="F125" s="295"/>
      <c r="G125" s="295"/>
      <c r="H125" s="296"/>
      <c r="I125" s="275" t="s">
        <v>102</v>
      </c>
      <c r="J125" s="78"/>
      <c r="K125" s="79"/>
      <c r="L125" s="253" t="s">
        <v>103</v>
      </c>
      <c r="M125" s="253" t="s">
        <v>104</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105</v>
      </c>
      <c r="B126" s="1"/>
      <c r="C126" s="221"/>
      <c r="D126" s="222"/>
      <c r="E126" s="294" t="s">
        <v>106</v>
      </c>
      <c r="F126" s="295"/>
      <c r="G126" s="295"/>
      <c r="H126" s="296"/>
      <c r="I126" s="298"/>
      <c r="J126" s="81"/>
      <c r="K126" s="82"/>
      <c r="L126" s="253" t="s">
        <v>107</v>
      </c>
      <c r="M126" s="253" t="s">
        <v>36</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108</v>
      </c>
      <c r="B127" s="1"/>
      <c r="C127" s="221"/>
      <c r="D127" s="222"/>
      <c r="E127" s="372"/>
      <c r="F127" s="390"/>
      <c r="G127" s="390"/>
      <c r="H127" s="373"/>
      <c r="I127" s="298"/>
      <c r="J127" s="81"/>
      <c r="K127" s="82"/>
      <c r="L127" s="253" t="s">
        <v>109</v>
      </c>
      <c r="M127" s="253" t="s">
        <v>36</v>
      </c>
      <c r="N127" s="253" t="s">
        <v>104</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110</v>
      </c>
      <c r="B128" s="1"/>
      <c r="C128" s="216"/>
      <c r="D128" s="217"/>
      <c r="E128" s="369"/>
      <c r="F128" s="370"/>
      <c r="G128" s="370"/>
      <c r="H128" s="371"/>
      <c r="I128" s="299"/>
      <c r="J128" s="83"/>
      <c r="K128" s="84"/>
      <c r="L128" s="253" t="s">
        <v>111</v>
      </c>
      <c r="M128" s="253" t="s">
        <v>36</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112</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75</v>
      </c>
      <c r="K134" s="64"/>
      <c r="L134" s="247" t="str">
        <f>IF(ISBLANK(L$9),"",L$9)</f>
        <v>2F病棟</v>
      </c>
      <c r="M134" s="249" t="str">
        <f t="shared" ref="M134:BS134" si="11">IF(ISBLANK(M$9),"",M$9)</f>
        <v>3F回復期リハビリテーション病棟</v>
      </c>
      <c r="N134" s="247" t="str">
        <f t="shared" si="11"/>
        <v>4F病棟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76</v>
      </c>
      <c r="J135" s="57"/>
      <c r="K135" s="65"/>
      <c r="L135" s="59" t="str">
        <f>IF(ISBLANK(L$95),"",L$95)</f>
        <v>慢性期</v>
      </c>
      <c r="M135" s="250" t="str">
        <f t="shared" ref="M135:BS135" si="12">IF(ISBLANK(M$95),"",M$95)</f>
        <v>回復期</v>
      </c>
      <c r="N135" s="59" t="str">
        <f t="shared" si="12"/>
        <v>回復期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113</v>
      </c>
      <c r="B136" s="1"/>
      <c r="C136" s="294" t="s">
        <v>114</v>
      </c>
      <c r="D136" s="295"/>
      <c r="E136" s="295"/>
      <c r="F136" s="295"/>
      <c r="G136" s="295"/>
      <c r="H136" s="296"/>
      <c r="I136" s="278"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113</v>
      </c>
      <c r="B137" s="68"/>
      <c r="C137" s="221"/>
      <c r="D137" s="222"/>
      <c r="E137" s="281" t="s">
        <v>119</v>
      </c>
      <c r="F137" s="282"/>
      <c r="G137" s="282"/>
      <c r="H137" s="283"/>
      <c r="I137" s="278"/>
      <c r="J137" s="81"/>
      <c r="K137" s="82"/>
      <c r="L137" s="80">
        <v>60</v>
      </c>
      <c r="M137" s="253">
        <v>57</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120</v>
      </c>
      <c r="B138" s="68"/>
      <c r="C138" s="294" t="s">
        <v>121</v>
      </c>
      <c r="D138" s="295"/>
      <c r="E138" s="295"/>
      <c r="F138" s="295"/>
      <c r="G138" s="295"/>
      <c r="H138" s="296"/>
      <c r="I138" s="278"/>
      <c r="J138" s="81"/>
      <c r="K138" s="82"/>
      <c r="L138" s="80" t="s">
        <v>36</v>
      </c>
      <c r="M138" s="253" t="s">
        <v>36</v>
      </c>
      <c r="N138" s="253" t="s">
        <v>122</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120</v>
      </c>
      <c r="B139" s="68"/>
      <c r="C139" s="88"/>
      <c r="D139" s="89"/>
      <c r="E139" s="281" t="s">
        <v>119</v>
      </c>
      <c r="F139" s="282"/>
      <c r="G139" s="282"/>
      <c r="H139" s="283"/>
      <c r="I139" s="278"/>
      <c r="J139" s="81"/>
      <c r="K139" s="82"/>
      <c r="L139" s="80">
        <v>0</v>
      </c>
      <c r="M139" s="253">
        <v>0</v>
      </c>
      <c r="N139" s="253">
        <v>29</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123</v>
      </c>
      <c r="B140" s="68"/>
      <c r="C140" s="294" t="s">
        <v>121</v>
      </c>
      <c r="D140" s="295"/>
      <c r="E140" s="295"/>
      <c r="F140" s="295"/>
      <c r="G140" s="295"/>
      <c r="H140" s="296"/>
      <c r="I140" s="278"/>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123</v>
      </c>
      <c r="B141" s="68"/>
      <c r="C141" s="90"/>
      <c r="D141" s="91"/>
      <c r="E141" s="281" t="s">
        <v>119</v>
      </c>
      <c r="F141" s="282"/>
      <c r="G141" s="282"/>
      <c r="H141" s="283"/>
      <c r="I141" s="278"/>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124</v>
      </c>
      <c r="B142" s="68"/>
      <c r="C142" s="284" t="s">
        <v>125</v>
      </c>
      <c r="D142" s="285"/>
      <c r="E142" s="285"/>
      <c r="F142" s="285"/>
      <c r="G142" s="285"/>
      <c r="H142" s="286"/>
      <c r="I142" s="278"/>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75</v>
      </c>
      <c r="K148" s="64"/>
      <c r="L148" s="245" t="str">
        <f>IF(ISBLANK(L$9),"",L$9)</f>
        <v>2F病棟</v>
      </c>
      <c r="M148" s="249" t="str">
        <f t="shared" ref="M148:BS148" si="13">IF(ISBLANK(M$9),"",M$9)</f>
        <v>3F回復期リハビリテーション病棟</v>
      </c>
      <c r="N148" s="249" t="str">
        <f t="shared" si="13"/>
        <v>4F病棟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76</v>
      </c>
      <c r="J149" s="57"/>
      <c r="K149" s="65"/>
      <c r="L149" s="59" t="str">
        <f t="shared" ref="L149:AQ149" si="14">IF(ISBLANK(L$95),"",L$95)</f>
        <v>慢性期</v>
      </c>
      <c r="M149" s="249" t="str">
        <f t="shared" si="14"/>
        <v>回復期</v>
      </c>
      <c r="N149" s="249" t="str">
        <f t="shared" si="14"/>
        <v>回復期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127</v>
      </c>
      <c r="B150" s="1"/>
      <c r="C150" s="281" t="s">
        <v>126</v>
      </c>
      <c r="D150" s="282"/>
      <c r="E150" s="282"/>
      <c r="F150" s="282"/>
      <c r="G150" s="282"/>
      <c r="H150" s="28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130</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75</v>
      </c>
      <c r="K156" s="64"/>
      <c r="L156" s="245" t="str">
        <f>IF(ISBLANK(L$9),"",L$9)</f>
        <v>2F病棟</v>
      </c>
      <c r="M156" s="249" t="str">
        <f t="shared" ref="M156:BS156" si="16">IF(ISBLANK(M$9),"",M$9)</f>
        <v>3F回復期リハビリテーション病棟</v>
      </c>
      <c r="N156" s="249" t="str">
        <f t="shared" si="16"/>
        <v>4F病棟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131</v>
      </c>
      <c r="B157" s="1"/>
      <c r="C157" s="3"/>
      <c r="D157" s="3"/>
      <c r="F157" s="3"/>
      <c r="G157" s="3"/>
      <c r="H157" s="214"/>
      <c r="I157" s="56" t="s">
        <v>76</v>
      </c>
      <c r="J157" s="57"/>
      <c r="K157" s="65"/>
      <c r="L157" s="59" t="str">
        <f t="shared" ref="L157:AQ157" si="17">IF(ISBLANK(L$95),"",L$95)</f>
        <v>慢性期</v>
      </c>
      <c r="M157" s="249" t="str">
        <f t="shared" si="17"/>
        <v>回復期</v>
      </c>
      <c r="N157" s="249" t="str">
        <f t="shared" si="17"/>
        <v>回復期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132</v>
      </c>
      <c r="B158" s="96"/>
      <c r="C158" s="281" t="s">
        <v>133</v>
      </c>
      <c r="D158" s="282"/>
      <c r="E158" s="282"/>
      <c r="F158" s="282"/>
      <c r="G158" s="282"/>
      <c r="H158" s="283"/>
      <c r="I158" s="377"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136</v>
      </c>
      <c r="B159" s="96"/>
      <c r="C159" s="281" t="s">
        <v>137</v>
      </c>
      <c r="D159" s="282"/>
      <c r="E159" s="282"/>
      <c r="F159" s="282"/>
      <c r="G159" s="282"/>
      <c r="H159" s="283"/>
      <c r="I159" s="378"/>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138</v>
      </c>
      <c r="B160" s="96"/>
      <c r="C160" s="281" t="s">
        <v>139</v>
      </c>
      <c r="D160" s="282"/>
      <c r="E160" s="282"/>
      <c r="F160" s="282"/>
      <c r="G160" s="282"/>
      <c r="H160" s="283"/>
      <c r="I160" s="379"/>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140</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75</v>
      </c>
      <c r="K166" s="64"/>
      <c r="L166" s="245" t="str">
        <f>IF(ISBLANK(L$9),"",L$9)</f>
        <v>2F病棟</v>
      </c>
      <c r="M166" s="249" t="str">
        <f t="shared" ref="M166:BS166" si="19">IF(ISBLANK(M$9),"",M$9)</f>
        <v>3F回復期リハビリテーション病棟</v>
      </c>
      <c r="N166" s="249" t="str">
        <f t="shared" si="19"/>
        <v>4F病棟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76</v>
      </c>
      <c r="J167" s="57"/>
      <c r="K167" s="65"/>
      <c r="L167" s="59" t="str">
        <f t="shared" ref="L167:AQ167" si="20">IF(ISBLANK(L$95),"",L$95)</f>
        <v>慢性期</v>
      </c>
      <c r="M167" s="249" t="str">
        <f t="shared" si="20"/>
        <v>回復期</v>
      </c>
      <c r="N167" s="249" t="str">
        <f t="shared" si="20"/>
        <v>回復期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141</v>
      </c>
      <c r="B168" s="96"/>
      <c r="C168" s="281" t="s">
        <v>142</v>
      </c>
      <c r="D168" s="282"/>
      <c r="E168" s="282"/>
      <c r="F168" s="282"/>
      <c r="G168" s="282"/>
      <c r="H168" s="283"/>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144</v>
      </c>
      <c r="B169" s="96"/>
      <c r="C169" s="281" t="s">
        <v>145</v>
      </c>
      <c r="D169" s="282"/>
      <c r="E169" s="282"/>
      <c r="F169" s="282"/>
      <c r="G169" s="282"/>
      <c r="H169" s="283"/>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147</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75</v>
      </c>
      <c r="K175" s="64"/>
      <c r="L175" s="245" t="str">
        <f>IF(ISBLANK(L$9),"",L$9)</f>
        <v>2F病棟</v>
      </c>
      <c r="M175" s="249" t="str">
        <f t="shared" ref="M175:BS175" si="22">IF(ISBLANK(M$9),"",M$9)</f>
        <v>3F回復期リハビリテーション病棟</v>
      </c>
      <c r="N175" s="249" t="str">
        <f t="shared" si="22"/>
        <v>4F病棟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76</v>
      </c>
      <c r="J176" s="57"/>
      <c r="K176" s="65"/>
      <c r="L176" s="59" t="str">
        <f t="shared" ref="L176:AQ176" si="23">IF(ISBLANK(L$95),"",L$95)</f>
        <v>慢性期</v>
      </c>
      <c r="M176" s="249" t="str">
        <f t="shared" si="23"/>
        <v>回復期</v>
      </c>
      <c r="N176" s="249" t="str">
        <f t="shared" si="23"/>
        <v>回復期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148</v>
      </c>
      <c r="B177" s="96"/>
      <c r="C177" s="281" t="s">
        <v>149</v>
      </c>
      <c r="D177" s="282"/>
      <c r="E177" s="282"/>
      <c r="F177" s="282"/>
      <c r="G177" s="282"/>
      <c r="H177" s="28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152</v>
      </c>
      <c r="B178" s="96"/>
      <c r="C178" s="281" t="s">
        <v>153</v>
      </c>
      <c r="D178" s="282"/>
      <c r="E178" s="282"/>
      <c r="F178" s="282"/>
      <c r="G178" s="282"/>
      <c r="H178" s="283"/>
      <c r="I178" s="103" t="s">
        <v>154</v>
      </c>
      <c r="J178" s="193" t="s">
        <v>155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156</v>
      </c>
      <c r="B179" s="96"/>
      <c r="C179" s="281" t="s">
        <v>157</v>
      </c>
      <c r="D179" s="282"/>
      <c r="E179" s="282"/>
      <c r="F179" s="282"/>
      <c r="G179" s="282"/>
      <c r="H179" s="283"/>
      <c r="I179" s="103" t="s">
        <v>158</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159</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75</v>
      </c>
      <c r="K185" s="64"/>
      <c r="L185" s="245" t="str">
        <f>IF(ISBLANK(L$9),"",L$9)</f>
        <v>2F病棟</v>
      </c>
      <c r="M185" s="249" t="str">
        <f t="shared" ref="M185:BS185" si="25">IF(ISBLANK(M$9),"",M$9)</f>
        <v>3F回復期リハビリテーション病棟</v>
      </c>
      <c r="N185" s="247" t="str">
        <f t="shared" si="25"/>
        <v>4F病棟</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76</v>
      </c>
      <c r="J186" s="57"/>
      <c r="K186" s="65"/>
      <c r="L186" s="59" t="str">
        <f>IF(ISBLANK(L$95),"",L$95)</f>
        <v>慢性期</v>
      </c>
      <c r="M186" s="250" t="str">
        <f t="shared" ref="M186:BS186" si="26">IF(ISBLANK(M$95),"",M$95)</f>
        <v>回復期</v>
      </c>
      <c r="N186" s="59" t="str">
        <f t="shared" si="26"/>
        <v>回復期</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160</v>
      </c>
      <c r="B187" s="68"/>
      <c r="C187" s="339" t="s">
        <v>161</v>
      </c>
      <c r="D187" s="341"/>
      <c r="E187" s="341"/>
      <c r="F187" s="341"/>
      <c r="G187" s="339" t="s">
        <v>162</v>
      </c>
      <c r="H187" s="339"/>
      <c r="I187" s="380" t="s">
        <v>163</v>
      </c>
      <c r="J187" s="198">
        <v>6</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160</v>
      </c>
      <c r="B188" s="68"/>
      <c r="C188" s="341"/>
      <c r="D188" s="341"/>
      <c r="E188" s="341"/>
      <c r="F188" s="341"/>
      <c r="G188" s="339" t="s">
        <v>164</v>
      </c>
      <c r="H188" s="339"/>
      <c r="I188" s="381"/>
      <c r="J188" s="199">
        <v>2.4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165</v>
      </c>
      <c r="B189" s="68"/>
      <c r="C189" s="339" t="s">
        <v>166</v>
      </c>
      <c r="D189" s="341"/>
      <c r="E189" s="341"/>
      <c r="F189" s="341"/>
      <c r="G189" s="339" t="s">
        <v>162</v>
      </c>
      <c r="H189" s="339"/>
      <c r="I189" s="381"/>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165</v>
      </c>
      <c r="B190" s="68"/>
      <c r="C190" s="341"/>
      <c r="D190" s="341"/>
      <c r="E190" s="341"/>
      <c r="F190" s="341"/>
      <c r="G190" s="339" t="s">
        <v>164</v>
      </c>
      <c r="H190" s="339"/>
      <c r="I190" s="381"/>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167</v>
      </c>
      <c r="B191" s="97"/>
      <c r="C191" s="339" t="s">
        <v>168</v>
      </c>
      <c r="D191" s="339"/>
      <c r="E191" s="339"/>
      <c r="F191" s="339"/>
      <c r="G191" s="339" t="s">
        <v>162</v>
      </c>
      <c r="H191" s="339"/>
      <c r="I191" s="381"/>
      <c r="J191" s="198">
        <f>IF(SUM(L191:BS191)=0,IF(COUNTIF(L191:BS191,"未確認")&gt;0,"未確認",IF(COUNTIF(L191:BS191,"~*")&gt;0,"*",SUM(L191:BS191))),SUM(L191:BS191))</f>
        <v>52</v>
      </c>
      <c r="K191" s="66" t="str">
        <f t="shared" si="27"/>
        <v/>
      </c>
      <c r="L191" s="108">
        <v>13</v>
      </c>
      <c r="M191" s="255">
        <v>18</v>
      </c>
      <c r="N191" s="255">
        <v>21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167</v>
      </c>
      <c r="B192" s="97"/>
      <c r="C192" s="339"/>
      <c r="D192" s="339"/>
      <c r="E192" s="339"/>
      <c r="F192" s="339"/>
      <c r="G192" s="339" t="s">
        <v>164</v>
      </c>
      <c r="H192" s="339"/>
      <c r="I192" s="381"/>
      <c r="J192" s="198">
        <f t="shared" ref="J192:J214" si="28">IF(SUM(L192:BS192)=0,IF(COUNTIF(L192:BS192,"未確認")&gt;0,"未確認",IF(COUNTIF(L192:BS192,"~*")&gt;0,"*",SUM(L192:BS192))),SUM(L192:BS192))</f>
        <v>5.7</v>
      </c>
      <c r="K192" s="66" t="str">
        <f t="shared" si="27"/>
        <v/>
      </c>
      <c r="L192" s="109">
        <v>1.9</v>
      </c>
      <c r="M192" s="255">
        <v>1.6</v>
      </c>
      <c r="N192" s="255">
        <v>2.2000000000000002</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169</v>
      </c>
      <c r="B193" s="97"/>
      <c r="C193" s="339" t="s">
        <v>170</v>
      </c>
      <c r="D193" s="340"/>
      <c r="E193" s="340"/>
      <c r="F193" s="340"/>
      <c r="G193" s="339" t="s">
        <v>162</v>
      </c>
      <c r="H193" s="339"/>
      <c r="I193" s="381"/>
      <c r="J193" s="198">
        <f t="shared" si="28"/>
        <v>16</v>
      </c>
      <c r="K193" s="66" t="str">
        <f t="shared" si="27"/>
        <v/>
      </c>
      <c r="L193" s="108">
        <v>8</v>
      </c>
      <c r="M193" s="255">
        <v>4</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169</v>
      </c>
      <c r="B194" s="97"/>
      <c r="C194" s="340"/>
      <c r="D194" s="340"/>
      <c r="E194" s="340"/>
      <c r="F194" s="340"/>
      <c r="G194" s="339" t="s">
        <v>164</v>
      </c>
      <c r="H194" s="339"/>
      <c r="I194" s="381"/>
      <c r="J194" s="198">
        <f t="shared" si="28"/>
        <v>2.4000000000000004</v>
      </c>
      <c r="K194" s="66" t="str">
        <f t="shared" si="27"/>
        <v/>
      </c>
      <c r="L194" s="109">
        <v>0.8</v>
      </c>
      <c r="M194" s="255">
        <v>0.8</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171</v>
      </c>
      <c r="B195" s="97"/>
      <c r="C195" s="339" t="s">
        <v>172</v>
      </c>
      <c r="D195" s="340"/>
      <c r="E195" s="340"/>
      <c r="F195" s="340"/>
      <c r="G195" s="339" t="s">
        <v>162</v>
      </c>
      <c r="H195" s="339"/>
      <c r="I195" s="381"/>
      <c r="J195" s="198">
        <f t="shared" si="28"/>
        <v>40</v>
      </c>
      <c r="K195" s="66" t="str">
        <f t="shared" si="27"/>
        <v/>
      </c>
      <c r="L195" s="108">
        <v>13</v>
      </c>
      <c r="M195" s="255">
        <v>14</v>
      </c>
      <c r="N195" s="255">
        <v>13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171</v>
      </c>
      <c r="B196" s="97"/>
      <c r="C196" s="340"/>
      <c r="D196" s="340"/>
      <c r="E196" s="340"/>
      <c r="F196" s="340"/>
      <c r="G196" s="339" t="s">
        <v>164</v>
      </c>
      <c r="H196" s="339"/>
      <c r="I196" s="381"/>
      <c r="J196" s="198">
        <f t="shared" si="28"/>
        <v>0.8</v>
      </c>
      <c r="K196" s="66" t="str">
        <f t="shared" si="27"/>
        <v/>
      </c>
      <c r="L196" s="109">
        <v>0</v>
      </c>
      <c r="M196" s="255">
        <v>0</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173</v>
      </c>
      <c r="B197" s="97"/>
      <c r="C197" s="339" t="s">
        <v>174</v>
      </c>
      <c r="D197" s="340"/>
      <c r="E197" s="340"/>
      <c r="F197" s="340"/>
      <c r="G197" s="339" t="s">
        <v>162</v>
      </c>
      <c r="H197" s="339"/>
      <c r="I197" s="381"/>
      <c r="J197" s="198">
        <f t="shared" si="28"/>
        <v>0</v>
      </c>
      <c r="K197" s="66" t="str">
        <f t="shared" si="27"/>
        <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173</v>
      </c>
      <c r="B198" s="68"/>
      <c r="C198" s="340"/>
      <c r="D198" s="340"/>
      <c r="E198" s="340"/>
      <c r="F198" s="340"/>
      <c r="G198" s="339" t="s">
        <v>164</v>
      </c>
      <c r="H198" s="339"/>
      <c r="I198" s="381"/>
      <c r="J198" s="198">
        <f t="shared" si="28"/>
        <v>0</v>
      </c>
      <c r="K198" s="66" t="str">
        <f t="shared" si="27"/>
        <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175</v>
      </c>
      <c r="B199" s="68"/>
      <c r="C199" s="339" t="s">
        <v>176</v>
      </c>
      <c r="D199" s="340"/>
      <c r="E199" s="340"/>
      <c r="F199" s="340"/>
      <c r="G199" s="339" t="s">
        <v>162</v>
      </c>
      <c r="H199" s="339"/>
      <c r="I199" s="381"/>
      <c r="J199" s="198">
        <f t="shared" si="28"/>
        <v>18</v>
      </c>
      <c r="K199" s="66" t="str">
        <f t="shared" si="27"/>
        <v/>
      </c>
      <c r="L199" s="108">
        <v>0</v>
      </c>
      <c r="M199" s="255">
        <v>13</v>
      </c>
      <c r="N199" s="255">
        <v>5</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175</v>
      </c>
      <c r="B200" s="68"/>
      <c r="C200" s="340"/>
      <c r="D200" s="340"/>
      <c r="E200" s="340"/>
      <c r="F200" s="340"/>
      <c r="G200" s="339" t="s">
        <v>164</v>
      </c>
      <c r="H200" s="339"/>
      <c r="I200" s="381"/>
      <c r="J200" s="198">
        <f t="shared" si="28"/>
        <v>0</v>
      </c>
      <c r="K200" s="66" t="str">
        <f t="shared" si="27"/>
        <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177</v>
      </c>
      <c r="B201" s="68"/>
      <c r="C201" s="339" t="s">
        <v>178</v>
      </c>
      <c r="D201" s="340"/>
      <c r="E201" s="340"/>
      <c r="F201" s="340"/>
      <c r="G201" s="339" t="s">
        <v>162</v>
      </c>
      <c r="H201" s="339"/>
      <c r="I201" s="381"/>
      <c r="J201" s="198">
        <f t="shared" si="28"/>
        <v>14</v>
      </c>
      <c r="K201" s="66" t="str">
        <f t="shared" si="27"/>
        <v/>
      </c>
      <c r="L201" s="108">
        <v>0</v>
      </c>
      <c r="M201" s="255">
        <v>12</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177</v>
      </c>
      <c r="B202" s="68"/>
      <c r="C202" s="340"/>
      <c r="D202" s="340"/>
      <c r="E202" s="340"/>
      <c r="F202" s="340"/>
      <c r="G202" s="339" t="s">
        <v>164</v>
      </c>
      <c r="H202" s="339"/>
      <c r="I202" s="381"/>
      <c r="J202" s="198">
        <f t="shared" si="28"/>
        <v>0</v>
      </c>
      <c r="K202" s="66" t="str">
        <f t="shared" si="27"/>
        <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179</v>
      </c>
      <c r="B203" s="68"/>
      <c r="C203" s="339" t="s">
        <v>180</v>
      </c>
      <c r="D203" s="340"/>
      <c r="E203" s="340"/>
      <c r="F203" s="340"/>
      <c r="G203" s="339" t="s">
        <v>162</v>
      </c>
      <c r="H203" s="339"/>
      <c r="I203" s="381"/>
      <c r="J203" s="198">
        <f t="shared" si="28"/>
        <v>1</v>
      </c>
      <c r="K203" s="66" t="str">
        <f t="shared" si="27"/>
        <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179</v>
      </c>
      <c r="B204" s="68"/>
      <c r="C204" s="340"/>
      <c r="D204" s="340"/>
      <c r="E204" s="340"/>
      <c r="F204" s="340"/>
      <c r="G204" s="339" t="s">
        <v>164</v>
      </c>
      <c r="H204" s="339"/>
      <c r="I204" s="381"/>
      <c r="J204" s="198">
        <f t="shared" si="28"/>
        <v>0</v>
      </c>
      <c r="K204" s="66" t="str">
        <f t="shared" si="27"/>
        <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181</v>
      </c>
      <c r="B205" s="68"/>
      <c r="C205" s="339" t="s">
        <v>182</v>
      </c>
      <c r="D205" s="340"/>
      <c r="E205" s="340"/>
      <c r="F205" s="340"/>
      <c r="G205" s="339" t="s">
        <v>162</v>
      </c>
      <c r="H205" s="339"/>
      <c r="I205" s="381"/>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181</v>
      </c>
      <c r="B206" s="68"/>
      <c r="C206" s="340"/>
      <c r="D206" s="340"/>
      <c r="E206" s="340"/>
      <c r="F206" s="340"/>
      <c r="G206" s="339" t="s">
        <v>164</v>
      </c>
      <c r="H206" s="339"/>
      <c r="I206" s="381"/>
      <c r="J206" s="198">
        <f t="shared" si="28"/>
        <v>0</v>
      </c>
      <c r="K206" s="66" t="str">
        <f t="shared" si="27"/>
        <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183</v>
      </c>
      <c r="B207" s="68"/>
      <c r="C207" s="339" t="s">
        <v>184</v>
      </c>
      <c r="D207" s="341"/>
      <c r="E207" s="341"/>
      <c r="F207" s="341"/>
      <c r="G207" s="339" t="s">
        <v>162</v>
      </c>
      <c r="H207" s="339"/>
      <c r="I207" s="381"/>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183</v>
      </c>
      <c r="B208" s="68"/>
      <c r="C208" s="341"/>
      <c r="D208" s="341"/>
      <c r="E208" s="341"/>
      <c r="F208" s="341"/>
      <c r="G208" s="339" t="s">
        <v>164</v>
      </c>
      <c r="H208" s="339"/>
      <c r="I208" s="381"/>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185</v>
      </c>
      <c r="B209" s="68"/>
      <c r="C209" s="339" t="s">
        <v>186</v>
      </c>
      <c r="D209" s="341"/>
      <c r="E209" s="341"/>
      <c r="F209" s="341"/>
      <c r="G209" s="339" t="s">
        <v>162</v>
      </c>
      <c r="H209" s="339"/>
      <c r="I209" s="381"/>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185</v>
      </c>
      <c r="B210" s="68"/>
      <c r="C210" s="341"/>
      <c r="D210" s="341"/>
      <c r="E210" s="341"/>
      <c r="F210" s="341"/>
      <c r="G210" s="339" t="s">
        <v>164</v>
      </c>
      <c r="H210" s="339"/>
      <c r="I210" s="381"/>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187</v>
      </c>
      <c r="B211" s="68"/>
      <c r="C211" s="339" t="s">
        <v>188</v>
      </c>
      <c r="D211" s="340"/>
      <c r="E211" s="340"/>
      <c r="F211" s="340"/>
      <c r="G211" s="339" t="s">
        <v>162</v>
      </c>
      <c r="H211" s="339"/>
      <c r="I211" s="381"/>
      <c r="J211" s="198">
        <f t="shared" si="28"/>
        <v>0</v>
      </c>
      <c r="K211" s="66" t="str">
        <f t="shared" si="27"/>
        <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187</v>
      </c>
      <c r="B212" s="68"/>
      <c r="C212" s="340"/>
      <c r="D212" s="340"/>
      <c r="E212" s="340"/>
      <c r="F212" s="340"/>
      <c r="G212" s="339" t="s">
        <v>164</v>
      </c>
      <c r="H212" s="339"/>
      <c r="I212" s="381"/>
      <c r="J212" s="198">
        <f t="shared" si="28"/>
        <v>0</v>
      </c>
      <c r="K212" s="66" t="str">
        <f t="shared" si="27"/>
        <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189</v>
      </c>
      <c r="B213" s="68"/>
      <c r="C213" s="339" t="s">
        <v>190</v>
      </c>
      <c r="D213" s="341"/>
      <c r="E213" s="341"/>
      <c r="F213" s="341"/>
      <c r="G213" s="339" t="s">
        <v>162</v>
      </c>
      <c r="H213" s="339"/>
      <c r="I213" s="381"/>
      <c r="J213" s="198">
        <f t="shared" si="28"/>
        <v>1</v>
      </c>
      <c r="K213" s="66" t="str">
        <f t="shared" si="27"/>
        <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189</v>
      </c>
      <c r="B214" s="68"/>
      <c r="C214" s="341"/>
      <c r="D214" s="341"/>
      <c r="E214" s="341"/>
      <c r="F214" s="341"/>
      <c r="G214" s="339" t="s">
        <v>164</v>
      </c>
      <c r="H214" s="339"/>
      <c r="I214" s="382"/>
      <c r="J214" s="198">
        <f t="shared" si="28"/>
        <v>0</v>
      </c>
      <c r="K214" s="66" t="str">
        <f t="shared" si="27"/>
        <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spans="1:71" s="67" customFormat="1" ht="34.5" customHeight="1" x14ac:dyDescent="0.15">
      <c r="A219" s="183" t="s">
        <v>195</v>
      </c>
      <c r="B219" s="97"/>
      <c r="C219" s="339" t="s">
        <v>168</v>
      </c>
      <c r="D219" s="339"/>
      <c r="E219" s="339"/>
      <c r="F219" s="339"/>
      <c r="G219" s="281" t="s">
        <v>162</v>
      </c>
      <c r="H219" s="283"/>
      <c r="I219" s="374" t="s">
        <v>196</v>
      </c>
      <c r="J219" s="112"/>
      <c r="K219" s="113"/>
      <c r="L219" s="108">
        <v>0</v>
      </c>
      <c r="M219" s="108">
        <v>2</v>
      </c>
      <c r="N219" s="108">
        <v>1</v>
      </c>
      <c r="O219" s="104"/>
      <c r="P219" s="104"/>
      <c r="Q219" s="104"/>
      <c r="R219" s="104"/>
      <c r="S219" s="104"/>
      <c r="T219" s="104"/>
      <c r="U219" s="104"/>
    </row>
    <row r="220" spans="1:71" s="67" customFormat="1" ht="34.5" customHeight="1" x14ac:dyDescent="0.15">
      <c r="A220" s="183" t="s">
        <v>195</v>
      </c>
      <c r="B220" s="97"/>
      <c r="C220" s="339"/>
      <c r="D220" s="339"/>
      <c r="E220" s="339"/>
      <c r="F220" s="339"/>
      <c r="G220" s="281" t="s">
        <v>164</v>
      </c>
      <c r="H220" s="283"/>
      <c r="I220" s="375"/>
      <c r="J220" s="112"/>
      <c r="K220" s="114"/>
      <c r="L220" s="109">
        <v>0</v>
      </c>
      <c r="M220" s="109">
        <v>0</v>
      </c>
      <c r="N220" s="109">
        <v>0</v>
      </c>
      <c r="O220" s="104"/>
      <c r="P220" s="104"/>
      <c r="Q220" s="104"/>
      <c r="R220" s="104"/>
      <c r="S220" s="104"/>
      <c r="T220" s="104"/>
      <c r="U220" s="104"/>
    </row>
    <row r="221" spans="1:71" s="67" customFormat="1" ht="34.5" customHeight="1" x14ac:dyDescent="0.15">
      <c r="A221" s="183" t="s">
        <v>197</v>
      </c>
      <c r="B221" s="97"/>
      <c r="C221" s="339" t="s">
        <v>170</v>
      </c>
      <c r="D221" s="340"/>
      <c r="E221" s="340"/>
      <c r="F221" s="340"/>
      <c r="G221" s="281" t="s">
        <v>162</v>
      </c>
      <c r="H221" s="283"/>
      <c r="I221" s="375"/>
      <c r="J221" s="112"/>
      <c r="K221" s="113"/>
      <c r="L221" s="108">
        <v>0</v>
      </c>
      <c r="M221" s="108">
        <v>0</v>
      </c>
      <c r="N221" s="108">
        <v>0</v>
      </c>
      <c r="O221" s="104"/>
      <c r="P221" s="104"/>
      <c r="Q221" s="104"/>
      <c r="R221" s="104"/>
      <c r="S221" s="104"/>
      <c r="T221" s="104"/>
      <c r="U221" s="104"/>
    </row>
    <row r="222" spans="1:71" s="67" customFormat="1" ht="34.5" customHeight="1" x14ac:dyDescent="0.15">
      <c r="A222" s="183" t="s">
        <v>197</v>
      </c>
      <c r="B222" s="97"/>
      <c r="C222" s="340"/>
      <c r="D222" s="340"/>
      <c r="E222" s="340"/>
      <c r="F222" s="340"/>
      <c r="G222" s="281" t="s">
        <v>164</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198</v>
      </c>
      <c r="B223" s="97"/>
      <c r="C223" s="339" t="s">
        <v>172</v>
      </c>
      <c r="D223" s="340"/>
      <c r="E223" s="340"/>
      <c r="F223" s="340"/>
      <c r="G223" s="281" t="s">
        <v>162</v>
      </c>
      <c r="H223" s="283"/>
      <c r="I223" s="375"/>
      <c r="J223" s="112"/>
      <c r="K223" s="113"/>
      <c r="L223" s="108">
        <v>0</v>
      </c>
      <c r="M223" s="108">
        <v>0</v>
      </c>
      <c r="N223" s="108">
        <v>0</v>
      </c>
      <c r="O223" s="104"/>
      <c r="P223" s="104"/>
      <c r="Q223" s="104"/>
      <c r="R223" s="104"/>
      <c r="S223" s="104"/>
      <c r="T223" s="104"/>
      <c r="U223" s="104"/>
    </row>
    <row r="224" spans="1:71" s="67" customFormat="1" ht="34.5" customHeight="1" x14ac:dyDescent="0.15">
      <c r="A224" s="183" t="s">
        <v>198</v>
      </c>
      <c r="B224" s="97"/>
      <c r="C224" s="340"/>
      <c r="D224" s="340"/>
      <c r="E224" s="340"/>
      <c r="F224" s="340"/>
      <c r="G224" s="281" t="s">
        <v>164</v>
      </c>
      <c r="H224" s="283"/>
      <c r="I224" s="375"/>
      <c r="J224" s="112"/>
      <c r="K224" s="114"/>
      <c r="L224" s="109">
        <v>0</v>
      </c>
      <c r="M224" s="109">
        <v>0</v>
      </c>
      <c r="N224" s="109">
        <v>0</v>
      </c>
      <c r="O224" s="104"/>
      <c r="P224" s="104"/>
      <c r="Q224" s="104"/>
      <c r="R224" s="104"/>
      <c r="S224" s="104"/>
      <c r="T224" s="104"/>
      <c r="U224" s="104"/>
    </row>
    <row r="225" spans="1:22" s="67" customFormat="1" ht="34.5" customHeight="1" x14ac:dyDescent="0.15">
      <c r="A225" s="183" t="s">
        <v>199</v>
      </c>
      <c r="B225" s="97"/>
      <c r="C225" s="339" t="s">
        <v>174</v>
      </c>
      <c r="D225" s="340"/>
      <c r="E225" s="340"/>
      <c r="F225" s="340"/>
      <c r="G225" s="281" t="s">
        <v>162</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199</v>
      </c>
      <c r="B226" s="68"/>
      <c r="C226" s="340"/>
      <c r="D226" s="340"/>
      <c r="E226" s="340"/>
      <c r="F226" s="340"/>
      <c r="G226" s="281" t="s">
        <v>164</v>
      </c>
      <c r="H226" s="283"/>
      <c r="I226" s="375"/>
      <c r="J226" s="112"/>
      <c r="K226" s="114"/>
      <c r="L226" s="109">
        <v>0</v>
      </c>
      <c r="M226" s="109">
        <v>0</v>
      </c>
      <c r="N226" s="109">
        <v>0</v>
      </c>
      <c r="O226" s="104"/>
      <c r="P226" s="104"/>
      <c r="Q226" s="104"/>
      <c r="R226" s="104"/>
      <c r="S226" s="104"/>
      <c r="T226" s="104"/>
      <c r="U226" s="104"/>
    </row>
    <row r="227" spans="1:22" s="67" customFormat="1" ht="34.5" customHeight="1" x14ac:dyDescent="0.15">
      <c r="A227" s="183" t="s">
        <v>200</v>
      </c>
      <c r="B227" s="68"/>
      <c r="C227" s="339" t="s">
        <v>176</v>
      </c>
      <c r="D227" s="340"/>
      <c r="E227" s="340"/>
      <c r="F227" s="340"/>
      <c r="G227" s="281" t="s">
        <v>162</v>
      </c>
      <c r="H227" s="283"/>
      <c r="I227" s="375"/>
      <c r="J227" s="112"/>
      <c r="K227" s="113"/>
      <c r="L227" s="108">
        <v>0</v>
      </c>
      <c r="M227" s="108">
        <v>4</v>
      </c>
      <c r="N227" s="108">
        <v>0</v>
      </c>
      <c r="O227" s="104"/>
      <c r="P227" s="104"/>
      <c r="Q227" s="104"/>
      <c r="R227" s="104"/>
      <c r="S227" s="104"/>
      <c r="T227" s="104"/>
      <c r="U227" s="104"/>
    </row>
    <row r="228" spans="1:22" s="67" customFormat="1" ht="34.5" customHeight="1" x14ac:dyDescent="0.15">
      <c r="A228" s="183" t="s">
        <v>200</v>
      </c>
      <c r="B228" s="68"/>
      <c r="C228" s="340"/>
      <c r="D228" s="340"/>
      <c r="E228" s="340"/>
      <c r="F228" s="340"/>
      <c r="G228" s="281" t="s">
        <v>164</v>
      </c>
      <c r="H228" s="283"/>
      <c r="I228" s="375"/>
      <c r="J228" s="112"/>
      <c r="K228" s="114"/>
      <c r="L228" s="109">
        <v>0</v>
      </c>
      <c r="M228" s="109">
        <v>0</v>
      </c>
      <c r="N228" s="109">
        <v>0</v>
      </c>
      <c r="O228" s="104"/>
      <c r="P228" s="104"/>
      <c r="Q228" s="104"/>
      <c r="R228" s="104"/>
      <c r="S228" s="104"/>
      <c r="T228" s="104"/>
      <c r="U228" s="104"/>
    </row>
    <row r="229" spans="1:22" s="67" customFormat="1" ht="34.5" customHeight="1" x14ac:dyDescent="0.15">
      <c r="A229" s="183" t="s">
        <v>201</v>
      </c>
      <c r="B229" s="68"/>
      <c r="C229" s="339" t="s">
        <v>178</v>
      </c>
      <c r="D229" s="340"/>
      <c r="E229" s="340"/>
      <c r="F229" s="340"/>
      <c r="G229" s="281" t="s">
        <v>162</v>
      </c>
      <c r="H229" s="283"/>
      <c r="I229" s="375"/>
      <c r="J229" s="112"/>
      <c r="K229" s="113"/>
      <c r="L229" s="108">
        <v>0</v>
      </c>
      <c r="M229" s="108">
        <v>3</v>
      </c>
      <c r="N229" s="108">
        <v>0</v>
      </c>
      <c r="O229" s="104"/>
      <c r="P229" s="104"/>
      <c r="Q229" s="104"/>
      <c r="R229" s="104"/>
      <c r="S229" s="104"/>
      <c r="T229" s="104"/>
      <c r="U229" s="104"/>
    </row>
    <row r="230" spans="1:22" s="67" customFormat="1" ht="34.5" customHeight="1" x14ac:dyDescent="0.15">
      <c r="A230" s="183" t="s">
        <v>201</v>
      </c>
      <c r="B230" s="68"/>
      <c r="C230" s="340"/>
      <c r="D230" s="340"/>
      <c r="E230" s="340"/>
      <c r="F230" s="340"/>
      <c r="G230" s="281" t="s">
        <v>164</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202</v>
      </c>
      <c r="B231" s="68"/>
      <c r="C231" s="339" t="s">
        <v>180</v>
      </c>
      <c r="D231" s="340"/>
      <c r="E231" s="340"/>
      <c r="F231" s="340"/>
      <c r="G231" s="281" t="s">
        <v>162</v>
      </c>
      <c r="H231" s="283"/>
      <c r="I231" s="375"/>
      <c r="J231" s="112"/>
      <c r="K231" s="113"/>
      <c r="L231" s="108">
        <v>0</v>
      </c>
      <c r="M231" s="108">
        <v>5</v>
      </c>
      <c r="N231" s="108">
        <v>0</v>
      </c>
      <c r="O231" s="104"/>
      <c r="P231" s="104"/>
      <c r="Q231" s="104"/>
      <c r="R231" s="104"/>
      <c r="S231" s="104"/>
      <c r="T231" s="104"/>
      <c r="U231" s="104"/>
    </row>
    <row r="232" spans="1:22" s="67" customFormat="1" ht="34.5" customHeight="1" x14ac:dyDescent="0.15">
      <c r="A232" s="183" t="s">
        <v>202</v>
      </c>
      <c r="B232" s="68"/>
      <c r="C232" s="340"/>
      <c r="D232" s="340"/>
      <c r="E232" s="340"/>
      <c r="F232" s="340"/>
      <c r="G232" s="281" t="s">
        <v>164</v>
      </c>
      <c r="H232" s="283"/>
      <c r="I232" s="375"/>
      <c r="J232" s="112"/>
      <c r="K232" s="114"/>
      <c r="L232" s="109">
        <v>0</v>
      </c>
      <c r="M232" s="109">
        <v>0</v>
      </c>
      <c r="N232" s="109">
        <v>0</v>
      </c>
      <c r="O232" s="104"/>
      <c r="P232" s="104"/>
      <c r="Q232" s="104"/>
      <c r="R232" s="104"/>
      <c r="S232" s="104"/>
      <c r="T232" s="104"/>
      <c r="U232" s="104"/>
    </row>
    <row r="233" spans="1:22" s="67" customFormat="1" ht="34.5" customHeight="1" x14ac:dyDescent="0.15">
      <c r="A233" s="183" t="s">
        <v>203</v>
      </c>
      <c r="B233" s="68"/>
      <c r="C233" s="339" t="s">
        <v>182</v>
      </c>
      <c r="D233" s="340"/>
      <c r="E233" s="340"/>
      <c r="F233" s="340"/>
      <c r="G233" s="281" t="s">
        <v>162</v>
      </c>
      <c r="H233" s="283"/>
      <c r="I233" s="375"/>
      <c r="J233" s="112"/>
      <c r="K233" s="113"/>
      <c r="L233" s="108">
        <v>0</v>
      </c>
      <c r="M233" s="108">
        <v>1</v>
      </c>
      <c r="N233" s="108">
        <v>0</v>
      </c>
      <c r="O233" s="104"/>
      <c r="P233" s="104"/>
      <c r="Q233" s="104"/>
      <c r="R233" s="104"/>
      <c r="S233" s="104"/>
      <c r="T233" s="104"/>
      <c r="U233" s="104"/>
    </row>
    <row r="234" spans="1:22" s="67" customFormat="1" ht="34.5" customHeight="1" x14ac:dyDescent="0.15">
      <c r="A234" s="183" t="s">
        <v>203</v>
      </c>
      <c r="B234" s="68"/>
      <c r="C234" s="340"/>
      <c r="D234" s="340"/>
      <c r="E234" s="340"/>
      <c r="F234" s="340"/>
      <c r="G234" s="281" t="s">
        <v>164</v>
      </c>
      <c r="H234" s="283"/>
      <c r="I234" s="375"/>
      <c r="J234" s="112"/>
      <c r="K234" s="114"/>
      <c r="L234" s="109">
        <v>0</v>
      </c>
      <c r="M234" s="109">
        <v>0.8</v>
      </c>
      <c r="N234" s="109">
        <v>0</v>
      </c>
      <c r="O234" s="104"/>
      <c r="P234" s="104"/>
      <c r="Q234" s="104"/>
      <c r="R234" s="104"/>
      <c r="S234" s="104"/>
      <c r="T234" s="104"/>
      <c r="U234" s="104"/>
    </row>
    <row r="235" spans="1:22" s="67" customFormat="1" ht="34.5" customHeight="1" x14ac:dyDescent="0.15">
      <c r="A235" s="183" t="s">
        <v>204</v>
      </c>
      <c r="B235" s="68"/>
      <c r="C235" s="339" t="s">
        <v>188</v>
      </c>
      <c r="D235" s="340"/>
      <c r="E235" s="340"/>
      <c r="F235" s="340"/>
      <c r="G235" s="281" t="s">
        <v>162</v>
      </c>
      <c r="H235" s="283"/>
      <c r="I235" s="375"/>
      <c r="J235" s="112"/>
      <c r="K235" s="113"/>
      <c r="L235" s="108">
        <v>0</v>
      </c>
      <c r="M235" s="108">
        <v>0</v>
      </c>
      <c r="N235" s="108">
        <v>0</v>
      </c>
      <c r="O235" s="104"/>
      <c r="P235" s="104"/>
      <c r="Q235" s="104"/>
      <c r="R235" s="104"/>
      <c r="S235" s="104"/>
      <c r="T235" s="104"/>
      <c r="U235" s="104"/>
    </row>
    <row r="236" spans="1:22" s="67" customFormat="1" ht="34.5" customHeight="1" x14ac:dyDescent="0.15">
      <c r="A236" s="183" t="s">
        <v>204</v>
      </c>
      <c r="B236" s="68"/>
      <c r="C236" s="340"/>
      <c r="D236" s="340"/>
      <c r="E236" s="340"/>
      <c r="F236" s="340"/>
      <c r="G236" s="281" t="s">
        <v>164</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205</v>
      </c>
      <c r="B237" s="68"/>
      <c r="C237" s="339" t="s">
        <v>190</v>
      </c>
      <c r="D237" s="341"/>
      <c r="E237" s="341"/>
      <c r="F237" s="341"/>
      <c r="G237" s="281" t="s">
        <v>162</v>
      </c>
      <c r="H237" s="283"/>
      <c r="I237" s="375"/>
      <c r="J237" s="112"/>
      <c r="K237" s="115"/>
      <c r="L237" s="108">
        <v>0</v>
      </c>
      <c r="M237" s="108">
        <v>2</v>
      </c>
      <c r="N237" s="108">
        <v>0</v>
      </c>
      <c r="O237" s="104"/>
      <c r="P237" s="104"/>
      <c r="Q237" s="104"/>
      <c r="R237" s="104"/>
      <c r="S237" s="104"/>
      <c r="T237" s="104"/>
      <c r="U237" s="104"/>
    </row>
    <row r="238" spans="1:22" s="67" customFormat="1" ht="34.5" customHeight="1" x14ac:dyDescent="0.15">
      <c r="A238" s="183" t="s">
        <v>205</v>
      </c>
      <c r="B238" s="68"/>
      <c r="C238" s="341"/>
      <c r="D238" s="341"/>
      <c r="E238" s="341"/>
      <c r="F238" s="341"/>
      <c r="G238" s="281" t="s">
        <v>164</v>
      </c>
      <c r="H238" s="283"/>
      <c r="I238" s="376"/>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75</v>
      </c>
      <c r="K244" s="64"/>
      <c r="L244" s="245" t="str">
        <f>IF(ISBLANK(L$9),"",L$9)</f>
        <v>2F病棟</v>
      </c>
      <c r="M244" s="249" t="str">
        <f t="shared" ref="M244:BS244" si="29">IF(ISBLANK(M$9),"",M$9)</f>
        <v>3F回復期リハビリテーション病棟</v>
      </c>
      <c r="N244" s="249" t="str">
        <f t="shared" si="29"/>
        <v>4F病棟</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76</v>
      </c>
      <c r="J245" s="57"/>
      <c r="K245" s="65"/>
      <c r="L245" s="59" t="str">
        <f t="shared" ref="L245:AQ245" si="30">IF(ISBLANK(L$95),"",L$95)</f>
        <v>慢性期</v>
      </c>
      <c r="M245" s="249" t="str">
        <f t="shared" si="30"/>
        <v>回復期</v>
      </c>
      <c r="N245" s="249" t="str">
        <f t="shared" si="30"/>
        <v>回復期</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207</v>
      </c>
      <c r="B246" s="1"/>
      <c r="C246" s="281" t="s">
        <v>208</v>
      </c>
      <c r="D246" s="282"/>
      <c r="E246" s="282"/>
      <c r="F246" s="282"/>
      <c r="G246" s="282"/>
      <c r="H246" s="283"/>
      <c r="I246" s="297" t="s">
        <v>209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210</v>
      </c>
      <c r="B247" s="118"/>
      <c r="C247" s="352" t="s">
        <v>211</v>
      </c>
      <c r="D247" s="352"/>
      <c r="E247" s="352"/>
      <c r="F247" s="333"/>
      <c r="G247" s="339" t="s">
        <v>161</v>
      </c>
      <c r="H247" s="215" t="s">
        <v>212</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210</v>
      </c>
      <c r="B248" s="118"/>
      <c r="C248" s="339"/>
      <c r="D248" s="339"/>
      <c r="E248" s="339"/>
      <c r="F248" s="340"/>
      <c r="G248" s="339"/>
      <c r="H248" s="215" t="s">
        <v>213</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214</v>
      </c>
      <c r="B249" s="118"/>
      <c r="C249" s="339"/>
      <c r="D249" s="339"/>
      <c r="E249" s="339"/>
      <c r="F249" s="340"/>
      <c r="G249" s="339" t="s">
        <v>215</v>
      </c>
      <c r="H249" s="215" t="s">
        <v>212</v>
      </c>
      <c r="I249" s="29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214</v>
      </c>
      <c r="B250" s="118"/>
      <c r="C250" s="339"/>
      <c r="D250" s="339"/>
      <c r="E250" s="339"/>
      <c r="F250" s="340"/>
      <c r="G250" s="340"/>
      <c r="H250" s="215" t="s">
        <v>213</v>
      </c>
      <c r="I250" s="298"/>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216</v>
      </c>
      <c r="B251" s="118"/>
      <c r="C251" s="339"/>
      <c r="D251" s="339"/>
      <c r="E251" s="339"/>
      <c r="F251" s="340"/>
      <c r="G251" s="339" t="s">
        <v>217</v>
      </c>
      <c r="H251" s="215" t="s">
        <v>212</v>
      </c>
      <c r="I251" s="298"/>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216</v>
      </c>
      <c r="B252" s="118"/>
      <c r="C252" s="339"/>
      <c r="D252" s="339"/>
      <c r="E252" s="339"/>
      <c r="F252" s="340"/>
      <c r="G252" s="340"/>
      <c r="H252" s="215" t="s">
        <v>213</v>
      </c>
      <c r="I252" s="29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218</v>
      </c>
      <c r="B253" s="118"/>
      <c r="C253" s="339"/>
      <c r="D253" s="339"/>
      <c r="E253" s="339"/>
      <c r="F253" s="340"/>
      <c r="G253" s="361" t="s">
        <v>219</v>
      </c>
      <c r="H253" s="215" t="s">
        <v>212</v>
      </c>
      <c r="I253" s="298"/>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218</v>
      </c>
      <c r="B254" s="118"/>
      <c r="C254" s="339"/>
      <c r="D254" s="339"/>
      <c r="E254" s="339"/>
      <c r="F254" s="340"/>
      <c r="G254" s="340"/>
      <c r="H254" s="215" t="s">
        <v>213</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220</v>
      </c>
      <c r="B255" s="118"/>
      <c r="C255" s="339"/>
      <c r="D255" s="339"/>
      <c r="E255" s="339"/>
      <c r="F255" s="340"/>
      <c r="G255" s="339" t="s">
        <v>221</v>
      </c>
      <c r="H255" s="215" t="s">
        <v>212</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220</v>
      </c>
      <c r="B256" s="118"/>
      <c r="C256" s="339"/>
      <c r="D256" s="339"/>
      <c r="E256" s="339"/>
      <c r="F256" s="340"/>
      <c r="G256" s="340"/>
      <c r="H256" s="215" t="s">
        <v>213</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222</v>
      </c>
      <c r="B257" s="118"/>
      <c r="C257" s="339"/>
      <c r="D257" s="339"/>
      <c r="E257" s="339"/>
      <c r="F257" s="340"/>
      <c r="G257" s="339" t="s">
        <v>194</v>
      </c>
      <c r="H257" s="215" t="s">
        <v>212</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222</v>
      </c>
      <c r="B258" s="118"/>
      <c r="C258" s="339"/>
      <c r="D258" s="339"/>
      <c r="E258" s="339"/>
      <c r="F258" s="340"/>
      <c r="G258" s="340"/>
      <c r="H258" s="215" t="s">
        <v>213</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223</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75</v>
      </c>
      <c r="K264" s="64"/>
      <c r="L264" s="245" t="str">
        <f>IF(ISBLANK(L$9),"",L$9)</f>
        <v>2F病棟</v>
      </c>
      <c r="M264" s="249" t="str">
        <f t="shared" ref="M264:BS264" si="32">IF(ISBLANK(M$9),"",M$9)</f>
        <v>3F回復期リハビリテーション病棟</v>
      </c>
      <c r="N264" s="249" t="str">
        <f t="shared" si="32"/>
        <v>4F病棟</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76</v>
      </c>
      <c r="J265" s="57"/>
      <c r="K265" s="65"/>
      <c r="L265" s="59" t="str">
        <f t="shared" ref="L265:AQ265" si="33">IF(ISBLANK(L$95),"",L$95)</f>
        <v>慢性期</v>
      </c>
      <c r="M265" s="249" t="str">
        <f t="shared" si="33"/>
        <v>回復期</v>
      </c>
      <c r="N265" s="249" t="str">
        <f t="shared" si="33"/>
        <v>回復期</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224</v>
      </c>
      <c r="B266" s="1"/>
      <c r="C266" s="294" t="s">
        <v>225</v>
      </c>
      <c r="D266" s="296"/>
      <c r="E266" s="350" t="s">
        <v>226</v>
      </c>
      <c r="F266" s="351"/>
      <c r="G266" s="281" t="s">
        <v>227</v>
      </c>
      <c r="H266" s="283"/>
      <c r="I266" s="297"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229</v>
      </c>
      <c r="B267" s="118"/>
      <c r="C267" s="372"/>
      <c r="D267" s="373"/>
      <c r="E267" s="351"/>
      <c r="F267" s="351"/>
      <c r="G267" s="281" t="s">
        <v>230</v>
      </c>
      <c r="H267" s="283"/>
      <c r="I267" s="298"/>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231</v>
      </c>
      <c r="B268" s="118"/>
      <c r="C268" s="372"/>
      <c r="D268" s="373"/>
      <c r="E268" s="351"/>
      <c r="F268" s="351"/>
      <c r="G268" s="281" t="s">
        <v>232</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233</v>
      </c>
      <c r="B269" s="118"/>
      <c r="C269" s="369"/>
      <c r="D269" s="371"/>
      <c r="E269" s="281" t="s">
        <v>194</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234</v>
      </c>
      <c r="B270" s="118"/>
      <c r="C270" s="294" t="s">
        <v>235</v>
      </c>
      <c r="D270" s="353"/>
      <c r="E270" s="281" t="s">
        <v>236</v>
      </c>
      <c r="F270" s="282"/>
      <c r="G270" s="282"/>
      <c r="H270" s="283"/>
      <c r="I270" s="297"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238</v>
      </c>
      <c r="B271" s="118"/>
      <c r="C271" s="354"/>
      <c r="D271" s="355"/>
      <c r="E271" s="281" t="s">
        <v>239</v>
      </c>
      <c r="F271" s="282"/>
      <c r="G271" s="282"/>
      <c r="H271" s="283"/>
      <c r="I271" s="298"/>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240</v>
      </c>
      <c r="B272" s="118"/>
      <c r="C272" s="356"/>
      <c r="D272" s="357"/>
      <c r="E272" s="281" t="s">
        <v>241</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242</v>
      </c>
      <c r="B273" s="118"/>
      <c r="C273" s="294" t="s">
        <v>194</v>
      </c>
      <c r="D273" s="353"/>
      <c r="E273" s="281" t="s">
        <v>243</v>
      </c>
      <c r="F273" s="282"/>
      <c r="G273" s="282"/>
      <c r="H273" s="28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245</v>
      </c>
      <c r="B274" s="118"/>
      <c r="C274" s="354"/>
      <c r="D274" s="355"/>
      <c r="E274" s="281" t="s">
        <v>246</v>
      </c>
      <c r="F274" s="282"/>
      <c r="G274" s="282"/>
      <c r="H274" s="283"/>
      <c r="I274" s="275"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248</v>
      </c>
      <c r="B275" s="118"/>
      <c r="C275" s="354"/>
      <c r="D275" s="355"/>
      <c r="E275" s="281" t="s">
        <v>249</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250</v>
      </c>
      <c r="B276" s="118"/>
      <c r="C276" s="354"/>
      <c r="D276" s="355"/>
      <c r="E276" s="281" t="s">
        <v>251</v>
      </c>
      <c r="F276" s="282"/>
      <c r="G276" s="282"/>
      <c r="H276" s="28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253</v>
      </c>
      <c r="B277" s="118"/>
      <c r="C277" s="354"/>
      <c r="D277" s="355"/>
      <c r="E277" s="281" t="s">
        <v>254</v>
      </c>
      <c r="F277" s="282"/>
      <c r="G277" s="282"/>
      <c r="H277" s="28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256</v>
      </c>
      <c r="B278" s="118"/>
      <c r="C278" s="354"/>
      <c r="D278" s="355"/>
      <c r="E278" s="281" t="s">
        <v>257</v>
      </c>
      <c r="F278" s="282"/>
      <c r="G278" s="282"/>
      <c r="H278" s="28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259</v>
      </c>
      <c r="B279" s="118"/>
      <c r="C279" s="354"/>
      <c r="D279" s="355"/>
      <c r="E279" s="281" t="s">
        <v>260</v>
      </c>
      <c r="F279" s="282"/>
      <c r="G279" s="282"/>
      <c r="H279" s="28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262</v>
      </c>
      <c r="B280" s="118"/>
      <c r="C280" s="354"/>
      <c r="D280" s="355"/>
      <c r="E280" s="281" t="s">
        <v>263</v>
      </c>
      <c r="F280" s="282"/>
      <c r="G280" s="282"/>
      <c r="H280" s="28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265</v>
      </c>
      <c r="B281" s="118"/>
      <c r="C281" s="354"/>
      <c r="D281" s="355"/>
      <c r="E281" s="281" t="s">
        <v>266</v>
      </c>
      <c r="F281" s="282"/>
      <c r="G281" s="282"/>
      <c r="H281" s="28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268</v>
      </c>
      <c r="B282" s="118"/>
      <c r="C282" s="356"/>
      <c r="D282" s="357"/>
      <c r="E282" s="281" t="s">
        <v>269</v>
      </c>
      <c r="F282" s="282"/>
      <c r="G282" s="282"/>
      <c r="H282" s="28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271</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75</v>
      </c>
      <c r="K289" s="64"/>
      <c r="L289" s="245" t="str">
        <f>IF(ISBLANK(L$9),"",L$9)</f>
        <v>2F病棟</v>
      </c>
      <c r="M289" s="249" t="str">
        <f>IF(ISBLANK(M$9),"",M$9)</f>
        <v>3F回復期リハビリテーション病棟</v>
      </c>
      <c r="N289" s="247" t="str">
        <f t="shared" ref="N289:BS289" si="35">IF(ISBLANK(N$9),"",N$9)</f>
        <v>4F病棟</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76</v>
      </c>
      <c r="J290" s="123"/>
      <c r="K290" s="65"/>
      <c r="L290" s="59" t="str">
        <f>IF(ISBLANK(L$95),"",L$95)</f>
        <v>慢性期</v>
      </c>
      <c r="M290" s="250" t="str">
        <f>IF(ISBLANK(M$95),"",M$95)</f>
        <v>回復期</v>
      </c>
      <c r="N290" s="59" t="str">
        <f t="shared" ref="N290:BS290" si="36">IF(ISBLANK(N$95),"",N$95)</f>
        <v>回復期</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271</v>
      </c>
      <c r="D291" s="288"/>
      <c r="E291" s="288"/>
      <c r="F291" s="288"/>
      <c r="G291" s="288"/>
      <c r="H291" s="289"/>
      <c r="I291" s="278"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273</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274</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275</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276</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75</v>
      </c>
      <c r="K312" s="64"/>
      <c r="L312" s="245" t="str">
        <f>IF(ISBLANK(L$9),"",L$9)</f>
        <v>2F病棟</v>
      </c>
      <c r="M312" s="249" t="str">
        <f t="shared" ref="M312:BS312" si="39">IF(ISBLANK(M$9),"",M$9)</f>
        <v>3F回復期リハビリテーション病棟</v>
      </c>
      <c r="N312" s="247" t="str">
        <f t="shared" si="39"/>
        <v>4F病棟</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131</v>
      </c>
      <c r="B313" s="1"/>
      <c r="C313" s="3"/>
      <c r="D313" s="3"/>
      <c r="E313" s="3"/>
      <c r="F313" s="3"/>
      <c r="G313" s="3"/>
      <c r="H313" s="214"/>
      <c r="I313" s="56" t="s">
        <v>76</v>
      </c>
      <c r="J313" s="57"/>
      <c r="K313" s="65"/>
      <c r="L313" s="59" t="str">
        <f>IF(ISBLANK(L$95),"",L$95)</f>
        <v>慢性期</v>
      </c>
      <c r="M313" s="250" t="str">
        <f t="shared" ref="M313:BS313" si="40">IF(ISBLANK(M$95),"",M$95)</f>
        <v>回復期</v>
      </c>
      <c r="N313" s="59" t="str">
        <f t="shared" si="40"/>
        <v>回復期</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277</v>
      </c>
      <c r="B314" s="68"/>
      <c r="C314" s="348" t="s">
        <v>278</v>
      </c>
      <c r="D314" s="294" t="s">
        <v>279</v>
      </c>
      <c r="E314" s="295"/>
      <c r="F314" s="295"/>
      <c r="G314" s="295"/>
      <c r="H314" s="296"/>
      <c r="I314" s="275" t="s">
        <v>280</v>
      </c>
      <c r="J314" s="105">
        <f t="shared" ref="J314:J319" si="41">IF(SUM(L314:BS314)=0,IF(COUNTIF(L314:BS314,"未確認")&gt;0,"未確認",IF(COUNTIF(L314:BS314,"~*")&gt;0,"*",SUM(L314:BS314))),SUM(L314:BS314))</f>
        <v>547</v>
      </c>
      <c r="K314" s="66" t="str">
        <f t="shared" ref="K314:K319" si="42">IF(OR(COUNTIF(L314:BS314,"未確認")&gt;0,COUNTIF(L314:BS314,"~*")&gt;0),"※","")</f>
        <v/>
      </c>
      <c r="L314" s="108">
        <v>50</v>
      </c>
      <c r="M314" s="255">
        <v>245</v>
      </c>
      <c r="N314" s="255">
        <v>252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281</v>
      </c>
      <c r="B315" s="68"/>
      <c r="C315" s="349"/>
      <c r="D315" s="358"/>
      <c r="E315" s="281" t="s">
        <v>282</v>
      </c>
      <c r="F315" s="282"/>
      <c r="G315" s="282"/>
      <c r="H315" s="283"/>
      <c r="I315" s="279"/>
      <c r="J315" s="105">
        <f t="shared" si="41"/>
        <v>478</v>
      </c>
      <c r="K315" s="66" t="str">
        <f t="shared" si="42"/>
        <v/>
      </c>
      <c r="L315" s="108">
        <v>46</v>
      </c>
      <c r="M315" s="255">
        <v>231</v>
      </c>
      <c r="N315" s="255">
        <v>201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283</v>
      </c>
      <c r="B316" s="68"/>
      <c r="C316" s="349"/>
      <c r="D316" s="359"/>
      <c r="E316" s="281" t="s">
        <v>284</v>
      </c>
      <c r="F316" s="282"/>
      <c r="G316" s="282"/>
      <c r="H316" s="283"/>
      <c r="I316" s="279"/>
      <c r="J316" s="105">
        <f t="shared" si="41"/>
        <v>67</v>
      </c>
      <c r="K316" s="66" t="str">
        <f t="shared" si="42"/>
        <v/>
      </c>
      <c r="L316" s="108">
        <v>3</v>
      </c>
      <c r="M316" s="255">
        <v>14</v>
      </c>
      <c r="N316" s="255">
        <v>50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285</v>
      </c>
      <c r="B317" s="68"/>
      <c r="C317" s="349"/>
      <c r="D317" s="360"/>
      <c r="E317" s="281" t="s">
        <v>286</v>
      </c>
      <c r="F317" s="282"/>
      <c r="G317" s="282"/>
      <c r="H317" s="283"/>
      <c r="I317" s="279"/>
      <c r="J317" s="105">
        <f t="shared" si="41"/>
        <v>2</v>
      </c>
      <c r="K317" s="66" t="str">
        <f t="shared" si="42"/>
        <v/>
      </c>
      <c r="L317" s="108">
        <v>1</v>
      </c>
      <c r="M317" s="255">
        <v>0</v>
      </c>
      <c r="N317" s="255">
        <v>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287</v>
      </c>
      <c r="B318" s="1"/>
      <c r="C318" s="349"/>
      <c r="D318" s="281" t="s">
        <v>288</v>
      </c>
      <c r="E318" s="282"/>
      <c r="F318" s="282"/>
      <c r="G318" s="282"/>
      <c r="H318" s="283"/>
      <c r="I318" s="279"/>
      <c r="J318" s="105">
        <f t="shared" si="41"/>
        <v>56852</v>
      </c>
      <c r="K318" s="66" t="str">
        <f t="shared" si="42"/>
        <v/>
      </c>
      <c r="L318" s="108">
        <v>20611</v>
      </c>
      <c r="M318" s="255">
        <v>17628</v>
      </c>
      <c r="N318" s="255">
        <v>18613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289</v>
      </c>
      <c r="B319" s="96"/>
      <c r="C319" s="349"/>
      <c r="D319" s="281" t="s">
        <v>290</v>
      </c>
      <c r="E319" s="282"/>
      <c r="F319" s="282"/>
      <c r="G319" s="282"/>
      <c r="H319" s="283"/>
      <c r="I319" s="280"/>
      <c r="J319" s="105">
        <f t="shared" si="41"/>
        <v>551</v>
      </c>
      <c r="K319" s="66" t="str">
        <f t="shared" si="42"/>
        <v/>
      </c>
      <c r="L319" s="108">
        <v>47</v>
      </c>
      <c r="M319" s="255">
        <v>250</v>
      </c>
      <c r="N319" s="255">
        <v>254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291</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75</v>
      </c>
      <c r="K325" s="64"/>
      <c r="L325" s="245" t="str">
        <f>IF(ISBLANK(L$9),"",L$9)</f>
        <v>2F病棟</v>
      </c>
      <c r="M325" s="249" t="str">
        <f t="shared" ref="M325:BS325" si="43">IF(ISBLANK(M$9),"",M$9)</f>
        <v>3F回復期リハビリテーション病棟</v>
      </c>
      <c r="N325" s="247" t="str">
        <f t="shared" si="43"/>
        <v>4F病棟</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76</v>
      </c>
      <c r="J326" s="57"/>
      <c r="K326" s="65"/>
      <c r="L326" s="59" t="str">
        <f>IF(ISBLANK(L$95),"",L$95)</f>
        <v>慢性期</v>
      </c>
      <c r="M326" s="250" t="str">
        <f t="shared" ref="M326:BS326" si="44">IF(ISBLANK(M$95),"",M$95)</f>
        <v>回復期</v>
      </c>
      <c r="N326" s="59" t="str">
        <f t="shared" si="44"/>
        <v>回復期</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292</v>
      </c>
      <c r="B327" s="96"/>
      <c r="C327" s="348" t="s">
        <v>278</v>
      </c>
      <c r="D327" s="281" t="s">
        <v>279</v>
      </c>
      <c r="E327" s="282"/>
      <c r="F327" s="282"/>
      <c r="G327" s="282"/>
      <c r="H327" s="283"/>
      <c r="I327" s="275" t="s">
        <v>293</v>
      </c>
      <c r="J327" s="105">
        <f>IF(SUM(L327:BS327)=0,IF(COUNTIF(L327:BS327,"未確認")&gt;0,"未確認",IF(COUNTIF(L327:BS327,"~*")&gt;0,"*",SUM(L327:BS327))),SUM(L327:BS327))</f>
        <v>509</v>
      </c>
      <c r="K327" s="66" t="str">
        <f>IF(OR(COUNTIF(L327:BS327,"未確認")&gt;0,COUNTIF(L327:BS327,"~*")&gt;0),"※","")</f>
        <v/>
      </c>
      <c r="L327" s="108">
        <v>50</v>
      </c>
      <c r="M327" s="255">
        <v>245</v>
      </c>
      <c r="N327" s="255">
        <v>214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294</v>
      </c>
      <c r="B328" s="96"/>
      <c r="C328" s="348"/>
      <c r="D328" s="367" t="s">
        <v>295</v>
      </c>
      <c r="E328" s="369" t="s">
        <v>296</v>
      </c>
      <c r="F328" s="370"/>
      <c r="G328" s="370"/>
      <c r="H328" s="371"/>
      <c r="I328" s="337"/>
      <c r="J328" s="105">
        <f t="shared" ref="J328:J344" si="45">IF(SUM(L328:BS328)=0,IF(COUNTIF(L328:BS328,"未確認")&gt;0,"未確認",IF(COUNTIF(L328:BS328,"~*")&gt;0,"*",SUM(L328:BS328))),SUM(L328:BS328))</f>
        <v>14</v>
      </c>
      <c r="K328" s="66" t="str">
        <f t="shared" ref="K328:K344" si="46">IF(OR(COUNTIF(L328:BS328,"未確認")&gt;0,COUNTIF(L328:BS328,"~*")&gt;0),"※","")</f>
        <v/>
      </c>
      <c r="L328" s="108">
        <v>6</v>
      </c>
      <c r="M328" s="255">
        <v>1</v>
      </c>
      <c r="N328" s="255">
        <v>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297</v>
      </c>
      <c r="B329" s="96"/>
      <c r="C329" s="348"/>
      <c r="D329" s="348"/>
      <c r="E329" s="281" t="s">
        <v>298</v>
      </c>
      <c r="F329" s="282"/>
      <c r="G329" s="282"/>
      <c r="H329" s="283"/>
      <c r="I329" s="337"/>
      <c r="J329" s="105">
        <f t="shared" si="45"/>
        <v>109</v>
      </c>
      <c r="K329" s="66" t="str">
        <f t="shared" si="46"/>
        <v/>
      </c>
      <c r="L329" s="108">
        <v>14</v>
      </c>
      <c r="M329" s="255">
        <v>27</v>
      </c>
      <c r="N329" s="255">
        <v>68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299</v>
      </c>
      <c r="B330" s="96"/>
      <c r="C330" s="348"/>
      <c r="D330" s="348"/>
      <c r="E330" s="281" t="s">
        <v>300</v>
      </c>
      <c r="F330" s="282"/>
      <c r="G330" s="282"/>
      <c r="H330" s="283"/>
      <c r="I330" s="337"/>
      <c r="J330" s="105">
        <f t="shared" si="45"/>
        <v>382</v>
      </c>
      <c r="K330" s="66" t="str">
        <f t="shared" si="46"/>
        <v/>
      </c>
      <c r="L330" s="108">
        <v>27</v>
      </c>
      <c r="M330" s="255">
        <v>216</v>
      </c>
      <c r="N330" s="255">
        <v>139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301</v>
      </c>
      <c r="B331" s="96"/>
      <c r="C331" s="348"/>
      <c r="D331" s="348"/>
      <c r="E331" s="284" t="s">
        <v>302</v>
      </c>
      <c r="F331" s="285"/>
      <c r="G331" s="285"/>
      <c r="H331" s="286"/>
      <c r="I331" s="337"/>
      <c r="J331" s="105">
        <f t="shared" si="45"/>
        <v>4</v>
      </c>
      <c r="K331" s="66" t="str">
        <f t="shared" si="46"/>
        <v/>
      </c>
      <c r="L331" s="108">
        <v>3</v>
      </c>
      <c r="M331" s="255">
        <v>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303</v>
      </c>
      <c r="B332" s="96"/>
      <c r="C332" s="348"/>
      <c r="D332" s="348"/>
      <c r="E332" s="284" t="s">
        <v>304</v>
      </c>
      <c r="F332" s="285"/>
      <c r="G332" s="285"/>
      <c r="H332" s="286"/>
      <c r="I332" s="337"/>
      <c r="J332" s="105">
        <f t="shared" si="45"/>
        <v>0</v>
      </c>
      <c r="K332" s="66" t="str">
        <f t="shared" si="46"/>
        <v/>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305</v>
      </c>
      <c r="B333" s="96"/>
      <c r="C333" s="348"/>
      <c r="D333" s="348"/>
      <c r="E333" s="281" t="s">
        <v>306</v>
      </c>
      <c r="F333" s="282"/>
      <c r="G333" s="282"/>
      <c r="H333" s="283"/>
      <c r="I333" s="337"/>
      <c r="J333" s="105">
        <f t="shared" si="45"/>
        <v>0</v>
      </c>
      <c r="K333" s="66" t="str">
        <f t="shared" si="46"/>
        <v/>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307</v>
      </c>
      <c r="B334" s="96"/>
      <c r="C334" s="348"/>
      <c r="D334" s="368"/>
      <c r="E334" s="294" t="s">
        <v>194</v>
      </c>
      <c r="F334" s="295"/>
      <c r="G334" s="295"/>
      <c r="H334" s="296"/>
      <c r="I334" s="337"/>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308</v>
      </c>
      <c r="B335" s="96"/>
      <c r="C335" s="348"/>
      <c r="D335" s="281" t="s">
        <v>290</v>
      </c>
      <c r="E335" s="282"/>
      <c r="F335" s="282"/>
      <c r="G335" s="282"/>
      <c r="H335" s="283"/>
      <c r="I335" s="337"/>
      <c r="J335" s="105">
        <f t="shared" si="45"/>
        <v>551</v>
      </c>
      <c r="K335" s="66" t="str">
        <f t="shared" si="46"/>
        <v/>
      </c>
      <c r="L335" s="108">
        <v>47</v>
      </c>
      <c r="M335" s="255">
        <v>250</v>
      </c>
      <c r="N335" s="255">
        <v>254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309</v>
      </c>
      <c r="B336" s="96"/>
      <c r="C336" s="348"/>
      <c r="D336" s="367" t="s">
        <v>310</v>
      </c>
      <c r="E336" s="369" t="s">
        <v>311</v>
      </c>
      <c r="F336" s="370"/>
      <c r="G336" s="370"/>
      <c r="H336" s="371"/>
      <c r="I336" s="337"/>
      <c r="J336" s="105">
        <f t="shared" si="45"/>
        <v>14</v>
      </c>
      <c r="K336" s="66" t="str">
        <f t="shared" si="46"/>
        <v/>
      </c>
      <c r="L336" s="108">
        <v>4</v>
      </c>
      <c r="M336" s="255">
        <v>5</v>
      </c>
      <c r="N336" s="255">
        <v>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312</v>
      </c>
      <c r="B337" s="96"/>
      <c r="C337" s="348"/>
      <c r="D337" s="348"/>
      <c r="E337" s="281" t="s">
        <v>313</v>
      </c>
      <c r="F337" s="282"/>
      <c r="G337" s="282"/>
      <c r="H337" s="283"/>
      <c r="I337" s="337"/>
      <c r="J337" s="105">
        <f t="shared" si="45"/>
        <v>296</v>
      </c>
      <c r="K337" s="66" t="str">
        <f t="shared" si="46"/>
        <v/>
      </c>
      <c r="L337" s="108">
        <v>8</v>
      </c>
      <c r="M337" s="255">
        <v>167</v>
      </c>
      <c r="N337" s="255">
        <v>121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314</v>
      </c>
      <c r="B338" s="96"/>
      <c r="C338" s="348"/>
      <c r="D338" s="348"/>
      <c r="E338" s="281" t="s">
        <v>315</v>
      </c>
      <c r="F338" s="282"/>
      <c r="G338" s="282"/>
      <c r="H338" s="283"/>
      <c r="I338" s="337"/>
      <c r="J338" s="105">
        <f t="shared" si="45"/>
        <v>51</v>
      </c>
      <c r="K338" s="66" t="str">
        <f t="shared" si="46"/>
        <v/>
      </c>
      <c r="L338" s="108">
        <v>10</v>
      </c>
      <c r="M338" s="255">
        <v>22</v>
      </c>
      <c r="N338" s="255">
        <v>19</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316</v>
      </c>
      <c r="B339" s="96"/>
      <c r="C339" s="348"/>
      <c r="D339" s="348"/>
      <c r="E339" s="281" t="s">
        <v>317</v>
      </c>
      <c r="F339" s="282"/>
      <c r="G339" s="282"/>
      <c r="H339" s="283"/>
      <c r="I339" s="337"/>
      <c r="J339" s="105">
        <f t="shared" si="45"/>
        <v>11</v>
      </c>
      <c r="K339" s="66" t="str">
        <f t="shared" si="46"/>
        <v/>
      </c>
      <c r="L339" s="108">
        <v>0</v>
      </c>
      <c r="M339" s="255">
        <v>10</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318</v>
      </c>
      <c r="B340" s="96"/>
      <c r="C340" s="348"/>
      <c r="D340" s="348"/>
      <c r="E340" s="281" t="s">
        <v>319</v>
      </c>
      <c r="F340" s="282"/>
      <c r="G340" s="282"/>
      <c r="H340" s="283"/>
      <c r="I340" s="337"/>
      <c r="J340" s="105">
        <f t="shared" si="45"/>
        <v>44</v>
      </c>
      <c r="K340" s="66" t="str">
        <f t="shared" si="46"/>
        <v/>
      </c>
      <c r="L340" s="108">
        <v>1</v>
      </c>
      <c r="M340" s="255">
        <v>15</v>
      </c>
      <c r="N340" s="255">
        <v>28</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320</v>
      </c>
      <c r="B341" s="96"/>
      <c r="C341" s="348"/>
      <c r="D341" s="348"/>
      <c r="E341" s="284" t="s">
        <v>321</v>
      </c>
      <c r="F341" s="285"/>
      <c r="G341" s="285"/>
      <c r="H341" s="286"/>
      <c r="I341" s="337"/>
      <c r="J341" s="105">
        <f t="shared" si="45"/>
        <v>0</v>
      </c>
      <c r="K341" s="66" t="str">
        <f t="shared" si="46"/>
        <v/>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322</v>
      </c>
      <c r="B342" s="96"/>
      <c r="C342" s="348"/>
      <c r="D342" s="348"/>
      <c r="E342" s="281" t="s">
        <v>323</v>
      </c>
      <c r="F342" s="282"/>
      <c r="G342" s="282"/>
      <c r="H342" s="283"/>
      <c r="I342" s="337"/>
      <c r="J342" s="105">
        <f t="shared" si="45"/>
        <v>46</v>
      </c>
      <c r="K342" s="66" t="str">
        <f t="shared" si="46"/>
        <v/>
      </c>
      <c r="L342" s="108">
        <v>1</v>
      </c>
      <c r="M342" s="255">
        <v>30</v>
      </c>
      <c r="N342" s="255">
        <v>15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324</v>
      </c>
      <c r="B343" s="96"/>
      <c r="C343" s="348"/>
      <c r="D343" s="348"/>
      <c r="E343" s="281" t="s">
        <v>325</v>
      </c>
      <c r="F343" s="282"/>
      <c r="G343" s="282"/>
      <c r="H343" s="283"/>
      <c r="I343" s="337"/>
      <c r="J343" s="105">
        <f t="shared" si="45"/>
        <v>89</v>
      </c>
      <c r="K343" s="66" t="str">
        <f t="shared" si="46"/>
        <v/>
      </c>
      <c r="L343" s="108">
        <v>23</v>
      </c>
      <c r="M343" s="255">
        <v>1</v>
      </c>
      <c r="N343" s="255">
        <v>65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326</v>
      </c>
      <c r="B344" s="96"/>
      <c r="C344" s="348"/>
      <c r="D344" s="348"/>
      <c r="E344" s="281" t="s">
        <v>194</v>
      </c>
      <c r="F344" s="282"/>
      <c r="G344" s="282"/>
      <c r="H344" s="283"/>
      <c r="I344" s="338"/>
      <c r="J344" s="105">
        <f t="shared" si="45"/>
        <v>0</v>
      </c>
      <c r="K344" s="66" t="str">
        <f t="shared" si="46"/>
        <v/>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327</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75</v>
      </c>
      <c r="K350" s="136"/>
      <c r="L350" s="245" t="str">
        <f>IF(ISBLANK(L$9),"",L$9)</f>
        <v>2F病棟</v>
      </c>
      <c r="M350" s="249" t="str">
        <f t="shared" ref="M350:BS350" si="47">IF(ISBLANK(M$9),"",M$9)</f>
        <v>3F回復期リハビリテーション病棟</v>
      </c>
      <c r="N350" s="247" t="str">
        <f t="shared" si="47"/>
        <v>4F病棟</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131</v>
      </c>
      <c r="B351" s="1"/>
      <c r="C351" s="52"/>
      <c r="D351" s="3"/>
      <c r="E351" s="3"/>
      <c r="F351" s="3"/>
      <c r="G351" s="3"/>
      <c r="H351" s="214"/>
      <c r="I351" s="56" t="s">
        <v>76</v>
      </c>
      <c r="J351" s="57"/>
      <c r="K351" s="137"/>
      <c r="L351" s="59" t="str">
        <f>IF(ISBLANK(L$95),"",L$95)</f>
        <v>慢性期</v>
      </c>
      <c r="M351" s="250" t="str">
        <f t="shared" ref="M351:BS351" si="48">IF(ISBLANK(M$95),"",M$95)</f>
        <v>回復期</v>
      </c>
      <c r="N351" s="59" t="str">
        <f t="shared" si="48"/>
        <v>回復期</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328</v>
      </c>
      <c r="B352" s="96"/>
      <c r="C352" s="294" t="s">
        <v>329</v>
      </c>
      <c r="D352" s="295"/>
      <c r="E352" s="295"/>
      <c r="F352" s="295"/>
      <c r="G352" s="295"/>
      <c r="H352" s="296"/>
      <c r="I352" s="275" t="s">
        <v>330</v>
      </c>
      <c r="J352" s="143">
        <f>IF(SUM(L352:BS352)=0,IF(COUNTIF(L352:BS352,"未確認")&gt;0,"未確認",IF(COUNTIF(L352:BS352,"~*")&gt;0,"*",SUM(L352:BS352))),SUM(L352:BS352))</f>
        <v>537</v>
      </c>
      <c r="K352" s="144" t="str">
        <f>IF(OR(COUNTIF(L352:BS352,"未確認")&gt;0,COUNTIF(L352:BS352,"~*")&gt;0),"※","")</f>
        <v/>
      </c>
      <c r="L352" s="108">
        <v>43</v>
      </c>
      <c r="M352" s="255">
        <v>245</v>
      </c>
      <c r="N352" s="255">
        <v>249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331</v>
      </c>
      <c r="B353" s="96"/>
      <c r="C353" s="139"/>
      <c r="D353" s="140"/>
      <c r="E353" s="345" t="s">
        <v>332</v>
      </c>
      <c r="F353" s="346"/>
      <c r="G353" s="346"/>
      <c r="H353" s="347"/>
      <c r="I353" s="337"/>
      <c r="J353" s="143">
        <f>IF(SUM(L353:BS353)=0,IF(COUNTIF(L353:BS353,"未確認")&gt;0,"未確認",IF(COUNTIF(L353:BS353,"~*")&gt;0,"*",SUM(L353:BS353))),SUM(L353:BS353))</f>
        <v>326</v>
      </c>
      <c r="K353" s="144" t="str">
        <f>IF(OR(COUNTIF(L353:BS353,"未確認")&gt;0,COUNTIF(L353:BS353,"~*")&gt;0),"※","")</f>
        <v/>
      </c>
      <c r="L353" s="108">
        <v>35</v>
      </c>
      <c r="M353" s="255">
        <v>167</v>
      </c>
      <c r="N353" s="255">
        <v>124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333</v>
      </c>
      <c r="B354" s="96"/>
      <c r="C354" s="139"/>
      <c r="D354" s="140"/>
      <c r="E354" s="345" t="s">
        <v>334</v>
      </c>
      <c r="F354" s="346"/>
      <c r="G354" s="346"/>
      <c r="H354" s="347"/>
      <c r="I354" s="337"/>
      <c r="J354" s="143">
        <f>IF(SUM(L354:BS354)=0,IF(COUNTIF(L354:BS354,"未確認")&gt;0,"未確認",IF(COUNTIF(L354:BS354,"~*")&gt;0,"*",SUM(L354:BS354))),SUM(L354:BS354))</f>
        <v>28</v>
      </c>
      <c r="K354" s="144" t="str">
        <f>IF(OR(COUNTIF(L354:BS354,"未確認")&gt;0,COUNTIF(L354:BS354,"~*")&gt;0),"※","")</f>
        <v/>
      </c>
      <c r="L354" s="108">
        <v>1</v>
      </c>
      <c r="M354" s="255">
        <v>7</v>
      </c>
      <c r="N354" s="255">
        <v>20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335</v>
      </c>
      <c r="B355" s="96"/>
      <c r="C355" s="139"/>
      <c r="D355" s="140"/>
      <c r="E355" s="345" t="s">
        <v>336</v>
      </c>
      <c r="F355" s="346"/>
      <c r="G355" s="346"/>
      <c r="H355" s="347"/>
      <c r="I355" s="337"/>
      <c r="J355" s="143">
        <f>IF(SUM(L355:BS355)=0,IF(COUNTIF(L355:BS355,"未確認")&gt;0,"未確認",IF(COUNTIF(L355:BS355,"~*")&gt;0,"*",SUM(L355:BS355))),SUM(L355:BS355))</f>
        <v>183</v>
      </c>
      <c r="K355" s="144" t="str">
        <f>IF(OR(COUNTIF(L355:BS355,"未確認")&gt;0,COUNTIF(L355:BS355,"~*")&gt;0),"※","")</f>
        <v/>
      </c>
      <c r="L355" s="108">
        <v>7</v>
      </c>
      <c r="M355" s="255">
        <v>71</v>
      </c>
      <c r="N355" s="255">
        <v>105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337</v>
      </c>
      <c r="B356" s="1"/>
      <c r="C356" s="141"/>
      <c r="D356" s="142"/>
      <c r="E356" s="345" t="s">
        <v>338</v>
      </c>
      <c r="F356" s="346"/>
      <c r="G356" s="346"/>
      <c r="H356" s="347"/>
      <c r="I356" s="338"/>
      <c r="J356" s="143">
        <f>IF(SUM(L356:BS356)=0,IF(COUNTIF(L356:BS356,"未確認")&gt;0,"未確認",IF(COUNTIF(L356:BS356,"~*")&gt;0,"*",SUM(L356:BS356))),SUM(L356:BS356))</f>
        <v>0</v>
      </c>
      <c r="K356" s="144" t="str">
        <f>IF(OR(COUNTIF(L356:BS356,"未確認")&gt;0,COUNTIF(L356:BS356,"~*")&gt;0),"※","")</f>
        <v/>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339</v>
      </c>
      <c r="C360" s="85"/>
      <c r="D360" s="85"/>
      <c r="E360" s="85"/>
      <c r="F360" s="85"/>
      <c r="G360" s="85"/>
      <c r="H360" s="10"/>
      <c r="I360" s="10"/>
      <c r="J360" s="51"/>
      <c r="K360" s="24"/>
      <c r="L360" s="86"/>
      <c r="M360" s="86"/>
      <c r="N360" s="86"/>
      <c r="O360" s="86"/>
      <c r="P360" s="86"/>
      <c r="Q360" s="86"/>
    </row>
    <row r="361" spans="1:71" s="74" customFormat="1" x14ac:dyDescent="0.15">
      <c r="A361" s="178"/>
      <c r="B361" s="96" t="s">
        <v>340</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75</v>
      </c>
      <c r="K363" s="136"/>
      <c r="L363" s="245" t="str">
        <f>IF(ISBLANK(L$9),"",L$9)</f>
        <v>2F病棟</v>
      </c>
      <c r="M363" s="249" t="str">
        <f t="shared" ref="M363:AP363" si="49">IF(ISBLANK(M$9),"",M$9)</f>
        <v>3F回復期リハビリテーション病棟</v>
      </c>
      <c r="N363" s="247" t="str">
        <f t="shared" si="49"/>
        <v>4F病棟</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76</v>
      </c>
      <c r="J364" s="57"/>
      <c r="K364" s="137"/>
      <c r="L364" s="59" t="str">
        <f>IF(ISBLANK(L$95),"",L$95)</f>
        <v>慢性期</v>
      </c>
      <c r="M364" s="250" t="str">
        <f t="shared" ref="M364:AP364" si="51">IF(ISBLANK(M$95),"",M$95)</f>
        <v>回復期</v>
      </c>
      <c r="N364" s="59" t="str">
        <f t="shared" si="51"/>
        <v>回復期</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341</v>
      </c>
      <c r="B365" s="96"/>
      <c r="C365" s="342" t="s">
        <v>342</v>
      </c>
      <c r="D365" s="343"/>
      <c r="E365" s="343"/>
      <c r="F365" s="343"/>
      <c r="G365" s="343"/>
      <c r="H365" s="344"/>
      <c r="I365" s="275" t="s">
        <v>343</v>
      </c>
      <c r="J365" s="143">
        <v>5</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344</v>
      </c>
      <c r="B366" s="96"/>
      <c r="C366" s="139"/>
      <c r="D366" s="147"/>
      <c r="E366" s="281" t="s">
        <v>345</v>
      </c>
      <c r="F366" s="282"/>
      <c r="G366" s="282"/>
      <c r="H366" s="283"/>
      <c r="I366" s="276"/>
      <c r="J366" s="143">
        <v>5</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346</v>
      </c>
      <c r="B367" s="96"/>
      <c r="C367" s="141"/>
      <c r="D367" s="148"/>
      <c r="E367" s="281" t="s">
        <v>347</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348</v>
      </c>
      <c r="B368" s="96"/>
      <c r="C368" s="334" t="s">
        <v>349</v>
      </c>
      <c r="D368" s="335"/>
      <c r="E368" s="335"/>
      <c r="F368" s="335"/>
      <c r="G368" s="335"/>
      <c r="H368" s="336"/>
      <c r="I368" s="276"/>
      <c r="J368" s="143">
        <v>2</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350</v>
      </c>
      <c r="B369" s="96"/>
      <c r="C369" s="139"/>
      <c r="D369" s="147"/>
      <c r="E369" s="281" t="s">
        <v>351</v>
      </c>
      <c r="F369" s="282"/>
      <c r="G369" s="282"/>
      <c r="H369" s="283"/>
      <c r="I369" s="276"/>
      <c r="J369" s="143">
        <v>2</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352</v>
      </c>
      <c r="B370" s="96"/>
      <c r="C370" s="141"/>
      <c r="D370" s="148"/>
      <c r="E370" s="281" t="s">
        <v>353</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274</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354</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76</v>
      </c>
      <c r="J389" s="57"/>
      <c r="K389" s="65"/>
      <c r="L389" s="238" t="s">
        <v>18</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356</v>
      </c>
      <c r="D390" s="285"/>
      <c r="E390" s="285"/>
      <c r="F390" s="285"/>
      <c r="G390" s="285"/>
      <c r="H390" s="286"/>
      <c r="I390" s="297" t="s">
        <v>357</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358</v>
      </c>
      <c r="D391" s="285"/>
      <c r="E391" s="285"/>
      <c r="F391" s="285"/>
      <c r="G391" s="285"/>
      <c r="H391" s="286"/>
      <c r="I391" s="327"/>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359</v>
      </c>
      <c r="D392" s="285"/>
      <c r="E392" s="285"/>
      <c r="F392" s="285"/>
      <c r="G392" s="285"/>
      <c r="H392" s="286"/>
      <c r="I392" s="327"/>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360</v>
      </c>
      <c r="D393" s="285"/>
      <c r="E393" s="285"/>
      <c r="F393" s="285"/>
      <c r="G393" s="285"/>
      <c r="H393" s="286"/>
      <c r="I393" s="327"/>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361</v>
      </c>
      <c r="D394" s="285"/>
      <c r="E394" s="285"/>
      <c r="F394" s="285"/>
      <c r="G394" s="285"/>
      <c r="H394" s="286"/>
      <c r="I394" s="327"/>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362</v>
      </c>
      <c r="D395" s="285"/>
      <c r="E395" s="285"/>
      <c r="F395" s="285"/>
      <c r="G395" s="285"/>
      <c r="H395" s="286"/>
      <c r="I395" s="327"/>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363</v>
      </c>
      <c r="D396" s="285"/>
      <c r="E396" s="285"/>
      <c r="F396" s="285"/>
      <c r="G396" s="285"/>
      <c r="H396" s="286"/>
      <c r="I396" s="327"/>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364</v>
      </c>
      <c r="D397" s="285"/>
      <c r="E397" s="285"/>
      <c r="F397" s="285"/>
      <c r="G397" s="285"/>
      <c r="H397" s="286"/>
      <c r="I397" s="327"/>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365</v>
      </c>
      <c r="D398" s="285"/>
      <c r="E398" s="285"/>
      <c r="F398" s="285"/>
      <c r="G398" s="285"/>
      <c r="H398" s="286"/>
      <c r="I398" s="327"/>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366</v>
      </c>
      <c r="D399" s="285"/>
      <c r="E399" s="285"/>
      <c r="F399" s="285"/>
      <c r="G399" s="285"/>
      <c r="H399" s="286"/>
      <c r="I399" s="327"/>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367</v>
      </c>
      <c r="D400" s="285"/>
      <c r="E400" s="285"/>
      <c r="F400" s="285"/>
      <c r="G400" s="285"/>
      <c r="H400" s="286"/>
      <c r="I400" s="327"/>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368</v>
      </c>
      <c r="D401" s="285"/>
      <c r="E401" s="285"/>
      <c r="F401" s="285"/>
      <c r="G401" s="285"/>
      <c r="H401" s="286"/>
      <c r="I401" s="327"/>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118</v>
      </c>
      <c r="D402" s="285"/>
      <c r="E402" s="285"/>
      <c r="F402" s="285"/>
      <c r="G402" s="285"/>
      <c r="H402" s="286"/>
      <c r="I402" s="327"/>
      <c r="J402" s="195">
        <f t="shared" si="54"/>
        <v>400</v>
      </c>
      <c r="K402" s="196" t="str">
        <f t="shared" si="55"/>
        <v>※</v>
      </c>
      <c r="L402" s="94">
        <v>0</v>
      </c>
      <c r="M402" s="259" t="s">
        <v>369</v>
      </c>
      <c r="N402" s="259">
        <v>400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370</v>
      </c>
      <c r="D403" s="285"/>
      <c r="E403" s="285"/>
      <c r="F403" s="285"/>
      <c r="G403" s="285"/>
      <c r="H403" s="286"/>
      <c r="I403" s="327"/>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371</v>
      </c>
      <c r="D404" s="285"/>
      <c r="E404" s="285"/>
      <c r="F404" s="285"/>
      <c r="G404" s="285"/>
      <c r="H404" s="286"/>
      <c r="I404" s="327"/>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372</v>
      </c>
      <c r="D405" s="285"/>
      <c r="E405" s="285"/>
      <c r="F405" s="285"/>
      <c r="G405" s="285"/>
      <c r="H405" s="286"/>
      <c r="I405" s="327"/>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373</v>
      </c>
      <c r="D406" s="285"/>
      <c r="E406" s="285"/>
      <c r="F406" s="285"/>
      <c r="G406" s="285"/>
      <c r="H406" s="286"/>
      <c r="I406" s="327"/>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374</v>
      </c>
      <c r="D407" s="285"/>
      <c r="E407" s="285"/>
      <c r="F407" s="285"/>
      <c r="G407" s="285"/>
      <c r="H407" s="286"/>
      <c r="I407" s="327"/>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375</v>
      </c>
      <c r="D408" s="285"/>
      <c r="E408" s="285"/>
      <c r="F408" s="285"/>
      <c r="G408" s="285"/>
      <c r="H408" s="286"/>
      <c r="I408" s="327"/>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376</v>
      </c>
      <c r="D409" s="285"/>
      <c r="E409" s="285"/>
      <c r="F409" s="285"/>
      <c r="G409" s="285"/>
      <c r="H409" s="286"/>
      <c r="I409" s="327"/>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377</v>
      </c>
      <c r="D410" s="285"/>
      <c r="E410" s="285"/>
      <c r="F410" s="285"/>
      <c r="G410" s="285"/>
      <c r="H410" s="286"/>
      <c r="I410" s="327"/>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378</v>
      </c>
      <c r="D411" s="285"/>
      <c r="E411" s="285"/>
      <c r="F411" s="285"/>
      <c r="G411" s="285"/>
      <c r="H411" s="286"/>
      <c r="I411" s="327"/>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379</v>
      </c>
      <c r="D412" s="285"/>
      <c r="E412" s="285"/>
      <c r="F412" s="285"/>
      <c r="G412" s="285"/>
      <c r="H412" s="286"/>
      <c r="I412" s="327"/>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380</v>
      </c>
      <c r="D413" s="285"/>
      <c r="E413" s="285"/>
      <c r="F413" s="285"/>
      <c r="G413" s="285"/>
      <c r="H413" s="286"/>
      <c r="I413" s="327"/>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381</v>
      </c>
      <c r="D414" s="285"/>
      <c r="E414" s="285"/>
      <c r="F414" s="285"/>
      <c r="G414" s="285"/>
      <c r="H414" s="286"/>
      <c r="I414" s="327"/>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382</v>
      </c>
      <c r="D415" s="285"/>
      <c r="E415" s="285"/>
      <c r="F415" s="285"/>
      <c r="G415" s="285"/>
      <c r="H415" s="286"/>
      <c r="I415" s="327"/>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383</v>
      </c>
      <c r="D416" s="285"/>
      <c r="E416" s="285"/>
      <c r="F416" s="285"/>
      <c r="G416" s="285"/>
      <c r="H416" s="286"/>
      <c r="I416" s="327"/>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384</v>
      </c>
      <c r="D417" s="285"/>
      <c r="E417" s="285"/>
      <c r="F417" s="285"/>
      <c r="G417" s="285"/>
      <c r="H417" s="286"/>
      <c r="I417" s="327"/>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385</v>
      </c>
      <c r="D418" s="285"/>
      <c r="E418" s="285"/>
      <c r="F418" s="285"/>
      <c r="G418" s="285"/>
      <c r="H418" s="286"/>
      <c r="I418" s="327"/>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386</v>
      </c>
      <c r="D419" s="285"/>
      <c r="E419" s="285"/>
      <c r="F419" s="285"/>
      <c r="G419" s="285"/>
      <c r="H419" s="286"/>
      <c r="I419" s="327"/>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387</v>
      </c>
      <c r="D420" s="285"/>
      <c r="E420" s="285"/>
      <c r="F420" s="285"/>
      <c r="G420" s="285"/>
      <c r="H420" s="286"/>
      <c r="I420" s="327"/>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388</v>
      </c>
      <c r="D421" s="285"/>
      <c r="E421" s="285"/>
      <c r="F421" s="285"/>
      <c r="G421" s="285"/>
      <c r="H421" s="286"/>
      <c r="I421" s="327"/>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389</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390</v>
      </c>
      <c r="D423" s="285"/>
      <c r="E423" s="285"/>
      <c r="F423" s="285"/>
      <c r="G423" s="285"/>
      <c r="H423" s="286"/>
      <c r="I423" s="327"/>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391</v>
      </c>
      <c r="D424" s="285"/>
      <c r="E424" s="285"/>
      <c r="F424" s="285"/>
      <c r="G424" s="285"/>
      <c r="H424" s="286"/>
      <c r="I424" s="327"/>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392</v>
      </c>
      <c r="D425" s="285"/>
      <c r="E425" s="285"/>
      <c r="F425" s="285"/>
      <c r="G425" s="285"/>
      <c r="H425" s="286"/>
      <c r="I425" s="327"/>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393</v>
      </c>
      <c r="D426" s="285"/>
      <c r="E426" s="285"/>
      <c r="F426" s="285"/>
      <c r="G426" s="285"/>
      <c r="H426" s="286"/>
      <c r="I426" s="327"/>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394</v>
      </c>
      <c r="D427" s="285"/>
      <c r="E427" s="285"/>
      <c r="F427" s="285"/>
      <c r="G427" s="285"/>
      <c r="H427" s="286"/>
      <c r="I427" s="327"/>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395</v>
      </c>
      <c r="D428" s="285"/>
      <c r="E428" s="285"/>
      <c r="F428" s="285"/>
      <c r="G428" s="285"/>
      <c r="H428" s="286"/>
      <c r="I428" s="327"/>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396</v>
      </c>
      <c r="D429" s="285"/>
      <c r="E429" s="285"/>
      <c r="F429" s="285"/>
      <c r="G429" s="285"/>
      <c r="H429" s="286"/>
      <c r="I429" s="327"/>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397</v>
      </c>
      <c r="D430" s="285"/>
      <c r="E430" s="285"/>
      <c r="F430" s="285"/>
      <c r="G430" s="285"/>
      <c r="H430" s="286"/>
      <c r="I430" s="327"/>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398</v>
      </c>
      <c r="D431" s="285"/>
      <c r="E431" s="285"/>
      <c r="F431" s="285"/>
      <c r="G431" s="285"/>
      <c r="H431" s="286"/>
      <c r="I431" s="327"/>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399</v>
      </c>
      <c r="D432" s="285"/>
      <c r="E432" s="285"/>
      <c r="F432" s="285"/>
      <c r="G432" s="285"/>
      <c r="H432" s="286"/>
      <c r="I432" s="327"/>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400</v>
      </c>
      <c r="D433" s="285"/>
      <c r="E433" s="285"/>
      <c r="F433" s="285"/>
      <c r="G433" s="285"/>
      <c r="H433" s="286"/>
      <c r="I433" s="327"/>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401</v>
      </c>
      <c r="D434" s="285"/>
      <c r="E434" s="285"/>
      <c r="F434" s="285"/>
      <c r="G434" s="285"/>
      <c r="H434" s="286"/>
      <c r="I434" s="327"/>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402</v>
      </c>
      <c r="D435" s="285"/>
      <c r="E435" s="285"/>
      <c r="F435" s="285"/>
      <c r="G435" s="285"/>
      <c r="H435" s="286"/>
      <c r="I435" s="327"/>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403</v>
      </c>
      <c r="D436" s="285"/>
      <c r="E436" s="285"/>
      <c r="F436" s="285"/>
      <c r="G436" s="285"/>
      <c r="H436" s="286"/>
      <c r="I436" s="327"/>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404</v>
      </c>
      <c r="D437" s="285"/>
      <c r="E437" s="285"/>
      <c r="F437" s="285"/>
      <c r="G437" s="285"/>
      <c r="H437" s="286"/>
      <c r="I437" s="327"/>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405</v>
      </c>
      <c r="D438" s="285"/>
      <c r="E438" s="285"/>
      <c r="F438" s="285"/>
      <c r="G438" s="285"/>
      <c r="H438" s="286"/>
      <c r="I438" s="327"/>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406</v>
      </c>
      <c r="D439" s="285"/>
      <c r="E439" s="285"/>
      <c r="F439" s="285"/>
      <c r="G439" s="285"/>
      <c r="H439" s="286"/>
      <c r="I439" s="327"/>
      <c r="J439" s="195">
        <f t="shared" si="56"/>
        <v>798</v>
      </c>
      <c r="K439" s="196" t="str">
        <f t="shared" si="57"/>
        <v/>
      </c>
      <c r="L439" s="94">
        <v>0</v>
      </c>
      <c r="M439" s="259">
        <v>798</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407</v>
      </c>
      <c r="D440" s="285"/>
      <c r="E440" s="285"/>
      <c r="F440" s="285"/>
      <c r="G440" s="285"/>
      <c r="H440" s="286"/>
      <c r="I440" s="327"/>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408</v>
      </c>
      <c r="D441" s="285"/>
      <c r="E441" s="285"/>
      <c r="F441" s="285"/>
      <c r="G441" s="285"/>
      <c r="H441" s="286"/>
      <c r="I441" s="327"/>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409</v>
      </c>
      <c r="D442" s="285"/>
      <c r="E442" s="285"/>
      <c r="F442" s="285"/>
      <c r="G442" s="285"/>
      <c r="H442" s="286"/>
      <c r="I442" s="327"/>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410</v>
      </c>
      <c r="D443" s="285"/>
      <c r="E443" s="285"/>
      <c r="F443" s="285"/>
      <c r="G443" s="285"/>
      <c r="H443" s="286"/>
      <c r="I443" s="327"/>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411</v>
      </c>
      <c r="D444" s="285"/>
      <c r="E444" s="285"/>
      <c r="F444" s="285"/>
      <c r="G444" s="285"/>
      <c r="H444" s="286"/>
      <c r="I444" s="327"/>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412</v>
      </c>
      <c r="D445" s="285"/>
      <c r="E445" s="285"/>
      <c r="F445" s="285"/>
      <c r="G445" s="285"/>
      <c r="H445" s="286"/>
      <c r="I445" s="327"/>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413</v>
      </c>
      <c r="D446" s="285"/>
      <c r="E446" s="285"/>
      <c r="F446" s="285"/>
      <c r="G446" s="285"/>
      <c r="H446" s="286"/>
      <c r="I446" s="327"/>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414</v>
      </c>
      <c r="D447" s="285"/>
      <c r="E447" s="285"/>
      <c r="F447" s="285"/>
      <c r="G447" s="285"/>
      <c r="H447" s="286"/>
      <c r="I447" s="327"/>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415</v>
      </c>
      <c r="D448" s="285"/>
      <c r="E448" s="285"/>
      <c r="F448" s="285"/>
      <c r="G448" s="285"/>
      <c r="H448" s="286"/>
      <c r="I448" s="327"/>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122</v>
      </c>
      <c r="D449" s="285"/>
      <c r="E449" s="285"/>
      <c r="F449" s="285"/>
      <c r="G449" s="285"/>
      <c r="H449" s="286"/>
      <c r="I449" s="327"/>
      <c r="J449" s="195">
        <f t="shared" si="56"/>
        <v>459</v>
      </c>
      <c r="K449" s="196" t="str">
        <f t="shared" si="57"/>
        <v/>
      </c>
      <c r="L449" s="94">
        <v>0</v>
      </c>
      <c r="M449" s="259">
        <v>0</v>
      </c>
      <c r="N449" s="259">
        <v>459</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416</v>
      </c>
      <c r="D450" s="285"/>
      <c r="E450" s="285"/>
      <c r="F450" s="285"/>
      <c r="G450" s="285"/>
      <c r="H450" s="286"/>
      <c r="I450" s="327"/>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417</v>
      </c>
      <c r="D451" s="285"/>
      <c r="E451" s="285"/>
      <c r="F451" s="285"/>
      <c r="G451" s="285"/>
      <c r="H451" s="286"/>
      <c r="I451" s="327"/>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418</v>
      </c>
      <c r="D452" s="285"/>
      <c r="E452" s="285"/>
      <c r="F452" s="285"/>
      <c r="G452" s="285"/>
      <c r="H452" s="286"/>
      <c r="I452" s="327"/>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116</v>
      </c>
      <c r="D453" s="285"/>
      <c r="E453" s="285"/>
      <c r="F453" s="285"/>
      <c r="G453" s="285"/>
      <c r="H453" s="286"/>
      <c r="I453" s="327"/>
      <c r="J453" s="195">
        <f t="shared" si="56"/>
        <v>641</v>
      </c>
      <c r="K453" s="196" t="str">
        <f t="shared" si="57"/>
        <v/>
      </c>
      <c r="L453" s="94">
        <v>641</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419</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420</v>
      </c>
      <c r="D455" s="285"/>
      <c r="E455" s="285"/>
      <c r="F455" s="285"/>
      <c r="G455" s="285"/>
      <c r="H455" s="286"/>
      <c r="I455" s="327"/>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421</v>
      </c>
      <c r="D456" s="285"/>
      <c r="E456" s="285"/>
      <c r="F456" s="285"/>
      <c r="G456" s="285"/>
      <c r="H456" s="286"/>
      <c r="I456" s="327"/>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422</v>
      </c>
      <c r="D457" s="285"/>
      <c r="E457" s="285"/>
      <c r="F457" s="285"/>
      <c r="G457" s="285"/>
      <c r="H457" s="286"/>
      <c r="I457" s="327"/>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423</v>
      </c>
      <c r="D458" s="285"/>
      <c r="E458" s="285"/>
      <c r="F458" s="285"/>
      <c r="G458" s="285"/>
      <c r="H458" s="286"/>
      <c r="I458" s="327"/>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424</v>
      </c>
      <c r="D459" s="285"/>
      <c r="E459" s="285"/>
      <c r="F459" s="285"/>
      <c r="G459" s="285"/>
      <c r="H459" s="286"/>
      <c r="I459" s="327"/>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425</v>
      </c>
      <c r="D460" s="285"/>
      <c r="E460" s="285"/>
      <c r="F460" s="285"/>
      <c r="G460" s="285"/>
      <c r="H460" s="286"/>
      <c r="I460" s="327"/>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426</v>
      </c>
      <c r="D461" s="285"/>
      <c r="E461" s="285"/>
      <c r="F461" s="285"/>
      <c r="G461" s="285"/>
      <c r="H461" s="286"/>
      <c r="I461" s="327"/>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427</v>
      </c>
      <c r="D462" s="285"/>
      <c r="E462" s="285"/>
      <c r="F462" s="285"/>
      <c r="G462" s="285"/>
      <c r="H462" s="286"/>
      <c r="I462" s="327"/>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428</v>
      </c>
      <c r="D463" s="285"/>
      <c r="E463" s="285"/>
      <c r="F463" s="285"/>
      <c r="G463" s="285"/>
      <c r="H463" s="286"/>
      <c r="I463" s="327"/>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429</v>
      </c>
      <c r="D464" s="285"/>
      <c r="E464" s="285"/>
      <c r="F464" s="285"/>
      <c r="G464" s="285"/>
      <c r="H464" s="286"/>
      <c r="I464" s="327"/>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430</v>
      </c>
      <c r="D465" s="285"/>
      <c r="E465" s="285"/>
      <c r="F465" s="285"/>
      <c r="G465" s="285"/>
      <c r="H465" s="286"/>
      <c r="I465" s="328"/>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431</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75</v>
      </c>
      <c r="K471" s="136"/>
      <c r="L471" s="245" t="str">
        <f t="shared" ref="L471:AQ471" si="60">IF(ISBLANK(L$388),"",L$388)</f>
        <v>2F病棟</v>
      </c>
      <c r="M471" s="249" t="str">
        <f t="shared" si="60"/>
        <v>3F回復期リハビリテーション病棟</v>
      </c>
      <c r="N471" s="247" t="str">
        <f t="shared" si="60"/>
        <v>4F病棟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76</v>
      </c>
      <c r="J472" s="57"/>
      <c r="K472" s="137"/>
      <c r="L472" s="59" t="str">
        <f t="shared" ref="L472:AQ472" si="62">IF(ISBLANK(L$389),"",L$389)</f>
        <v>慢性期</v>
      </c>
      <c r="M472" s="250" t="str">
        <f t="shared" si="62"/>
        <v>回復期</v>
      </c>
      <c r="N472" s="59" t="str">
        <f t="shared" si="62"/>
        <v>回復期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432</v>
      </c>
      <c r="B473" s="1"/>
      <c r="C473" s="294" t="s">
        <v>433</v>
      </c>
      <c r="D473" s="295"/>
      <c r="E473" s="295"/>
      <c r="F473" s="295"/>
      <c r="G473" s="295"/>
      <c r="H473" s="296"/>
      <c r="I473" s="297" t="s">
        <v>434</v>
      </c>
      <c r="J473" s="93" t="str">
        <f>IF(SUM(L473:BS473)=0,IF(COUNTIF(L473:BS473,"未確認")&gt;0,"未確認",IF(COUNTIF(L473:BS473,"~*")&gt;0,"*",SUM(L473:BS473))),SUM(L473:BS473))</f>
        <v>*</v>
      </c>
      <c r="K473" s="152" t="str">
        <f t="shared" ref="K473:K480" si="64">IF(OR(COUNTIF(L473:BS473,"未確認")&gt;0,COUNTIF(L473:BS473,"*")&gt;0),"※","")</f>
        <v>※</v>
      </c>
      <c r="L473" s="94">
        <v>0</v>
      </c>
      <c r="M473" s="259">
        <v>0</v>
      </c>
      <c r="N473" s="259" t="s">
        <v>369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435</v>
      </c>
      <c r="B474" s="1"/>
      <c r="C474" s="153"/>
      <c r="D474" s="331" t="s">
        <v>436</v>
      </c>
      <c r="E474" s="281" t="s">
        <v>437</v>
      </c>
      <c r="F474" s="282"/>
      <c r="G474" s="282"/>
      <c r="H474" s="283"/>
      <c r="I474" s="298"/>
      <c r="J474" s="93" t="str">
        <f t="shared" ref="J474:J501" si="65">IF(SUM(L474:BS474)=0,IF(COUNTIF(L474:BS474,"未確認")&gt;0,"未確認",IF(COUNTIF(L474:BS474,"~*")&gt;0,"*",SUM(L474:BS474))),SUM(L474:BS474))</f>
        <v>*</v>
      </c>
      <c r="K474" s="152" t="str">
        <f t="shared" si="64"/>
        <v>※</v>
      </c>
      <c r="L474" s="94">
        <v>0</v>
      </c>
      <c r="M474" s="259">
        <v>0</v>
      </c>
      <c r="N474" s="259" t="s">
        <v>369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438</v>
      </c>
      <c r="B475" s="1"/>
      <c r="C475" s="153"/>
      <c r="D475" s="332"/>
      <c r="E475" s="281" t="s">
        <v>439</v>
      </c>
      <c r="F475" s="282"/>
      <c r="G475" s="282"/>
      <c r="H475" s="283"/>
      <c r="I475" s="298"/>
      <c r="J475" s="93">
        <f t="shared" si="65"/>
        <v>0</v>
      </c>
      <c r="K475" s="152" t="str">
        <f t="shared" si="64"/>
        <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440</v>
      </c>
      <c r="B476" s="1"/>
      <c r="C476" s="153"/>
      <c r="D476" s="332"/>
      <c r="E476" s="281" t="s">
        <v>441</v>
      </c>
      <c r="F476" s="282"/>
      <c r="G476" s="282"/>
      <c r="H476" s="283"/>
      <c r="I476" s="298"/>
      <c r="J476" s="93">
        <f t="shared" si="65"/>
        <v>0</v>
      </c>
      <c r="K476" s="152" t="str">
        <f t="shared" si="64"/>
        <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442</v>
      </c>
      <c r="B477" s="1"/>
      <c r="C477" s="153"/>
      <c r="D477" s="332"/>
      <c r="E477" s="281" t="s">
        <v>443</v>
      </c>
      <c r="F477" s="282"/>
      <c r="G477" s="282"/>
      <c r="H477" s="283"/>
      <c r="I477" s="298"/>
      <c r="J477" s="93">
        <f t="shared" si="65"/>
        <v>0</v>
      </c>
      <c r="K477" s="152" t="str">
        <f t="shared" si="64"/>
        <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444</v>
      </c>
      <c r="B478" s="1"/>
      <c r="C478" s="153"/>
      <c r="D478" s="332"/>
      <c r="E478" s="281" t="s">
        <v>445</v>
      </c>
      <c r="F478" s="282"/>
      <c r="G478" s="282"/>
      <c r="H478" s="283"/>
      <c r="I478" s="29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446</v>
      </c>
      <c r="B479" s="1"/>
      <c r="C479" s="153"/>
      <c r="D479" s="332"/>
      <c r="E479" s="281" t="s">
        <v>447</v>
      </c>
      <c r="F479" s="282"/>
      <c r="G479" s="282"/>
      <c r="H479" s="283"/>
      <c r="I479" s="298"/>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448</v>
      </c>
      <c r="B480" s="1"/>
      <c r="C480" s="153"/>
      <c r="D480" s="332"/>
      <c r="E480" s="281" t="s">
        <v>449</v>
      </c>
      <c r="F480" s="282"/>
      <c r="G480" s="282"/>
      <c r="H480" s="283"/>
      <c r="I480" s="298"/>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450</v>
      </c>
      <c r="B481" s="1"/>
      <c r="C481" s="153"/>
      <c r="D481" s="332"/>
      <c r="E481" s="281" t="s">
        <v>451</v>
      </c>
      <c r="F481" s="282"/>
      <c r="G481" s="282"/>
      <c r="H481" s="283"/>
      <c r="I481" s="298"/>
      <c r="J481" s="93">
        <f t="shared" si="65"/>
        <v>0</v>
      </c>
      <c r="K481" s="152" t="str">
        <f>IF(OR(COUNTIF(L481:BS481,"未確認")&gt;0,COUNTIF(L481:BS481,"*")&gt;0),"※","")</f>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452</v>
      </c>
      <c r="B482" s="1"/>
      <c r="C482" s="153"/>
      <c r="D482" s="332"/>
      <c r="E482" s="281" t="s">
        <v>453</v>
      </c>
      <c r="F482" s="282"/>
      <c r="G482" s="282"/>
      <c r="H482" s="283"/>
      <c r="I482" s="298"/>
      <c r="J482" s="93">
        <f t="shared" si="65"/>
        <v>0</v>
      </c>
      <c r="K482" s="152" t="str">
        <f t="shared" ref="K482:K501" si="66">IF(OR(COUNTIF(L482:BS482,"未確認")&gt;0,COUNTIF(L482:BS482,"*")&gt;0),"※","")</f>
        <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454</v>
      </c>
      <c r="B483" s="1"/>
      <c r="C483" s="153"/>
      <c r="D483" s="332"/>
      <c r="E483" s="281" t="s">
        <v>455</v>
      </c>
      <c r="F483" s="282"/>
      <c r="G483" s="282"/>
      <c r="H483" s="283"/>
      <c r="I483" s="298"/>
      <c r="J483" s="93">
        <f t="shared" si="65"/>
        <v>0</v>
      </c>
      <c r="K483" s="152" t="str">
        <f t="shared" si="66"/>
        <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456</v>
      </c>
      <c r="B484" s="1"/>
      <c r="C484" s="153"/>
      <c r="D484" s="332"/>
      <c r="E484" s="281" t="s">
        <v>457</v>
      </c>
      <c r="F484" s="282"/>
      <c r="G484" s="282"/>
      <c r="H484" s="283"/>
      <c r="I484" s="298"/>
      <c r="J484" s="93">
        <f t="shared" si="65"/>
        <v>0</v>
      </c>
      <c r="K484" s="152" t="str">
        <f t="shared" si="66"/>
        <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458</v>
      </c>
      <c r="B485" s="1"/>
      <c r="C485" s="153"/>
      <c r="D485" s="333"/>
      <c r="E485" s="281" t="s">
        <v>459</v>
      </c>
      <c r="F485" s="282"/>
      <c r="G485" s="282"/>
      <c r="H485" s="283"/>
      <c r="I485" s="299"/>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460</v>
      </c>
      <c r="B486" s="118"/>
      <c r="C486" s="294" t="s">
        <v>461</v>
      </c>
      <c r="D486" s="295"/>
      <c r="E486" s="295"/>
      <c r="F486" s="295"/>
      <c r="G486" s="295"/>
      <c r="H486" s="296"/>
      <c r="I486" s="297" t="s">
        <v>462</v>
      </c>
      <c r="J486" s="93">
        <f>IF(SUM(L486:BS486)=0,IF(COUNTIF(L486:BS486,"未確認")&gt;0,"未確認",IF(COUNTIF(L486:BS486,"~*")&gt;0,"*",SUM(L486:BS486))),SUM(L486:BS486))</f>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463</v>
      </c>
      <c r="B487" s="1"/>
      <c r="C487" s="153"/>
      <c r="D487" s="331" t="s">
        <v>436</v>
      </c>
      <c r="E487" s="281" t="s">
        <v>437</v>
      </c>
      <c r="F487" s="282"/>
      <c r="G487" s="282"/>
      <c r="H487" s="283"/>
      <c r="I487" s="298"/>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464</v>
      </c>
      <c r="B488" s="1"/>
      <c r="C488" s="153"/>
      <c r="D488" s="332"/>
      <c r="E488" s="281" t="s">
        <v>439</v>
      </c>
      <c r="F488" s="282"/>
      <c r="G488" s="282"/>
      <c r="H488" s="283"/>
      <c r="I488" s="298"/>
      <c r="J488" s="93">
        <f t="shared" si="65"/>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465</v>
      </c>
      <c r="B489" s="1"/>
      <c r="C489" s="153"/>
      <c r="D489" s="332"/>
      <c r="E489" s="281" t="s">
        <v>441</v>
      </c>
      <c r="F489" s="282"/>
      <c r="G489" s="282"/>
      <c r="H489" s="283"/>
      <c r="I489" s="298"/>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466</v>
      </c>
      <c r="B490" s="1"/>
      <c r="C490" s="153"/>
      <c r="D490" s="332"/>
      <c r="E490" s="281" t="s">
        <v>443</v>
      </c>
      <c r="F490" s="282"/>
      <c r="G490" s="282"/>
      <c r="H490" s="283"/>
      <c r="I490" s="298"/>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467</v>
      </c>
      <c r="B491" s="1"/>
      <c r="C491" s="153"/>
      <c r="D491" s="332"/>
      <c r="E491" s="281" t="s">
        <v>445</v>
      </c>
      <c r="F491" s="282"/>
      <c r="G491" s="282"/>
      <c r="H491" s="283"/>
      <c r="I491" s="29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468</v>
      </c>
      <c r="B492" s="1"/>
      <c r="C492" s="153"/>
      <c r="D492" s="332"/>
      <c r="E492" s="281" t="s">
        <v>447</v>
      </c>
      <c r="F492" s="282"/>
      <c r="G492" s="282"/>
      <c r="H492" s="283"/>
      <c r="I492" s="298"/>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469</v>
      </c>
      <c r="B493" s="1"/>
      <c r="C493" s="153"/>
      <c r="D493" s="332"/>
      <c r="E493" s="281" t="s">
        <v>449</v>
      </c>
      <c r="F493" s="282"/>
      <c r="G493" s="282"/>
      <c r="H493" s="283"/>
      <c r="I493" s="298"/>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470</v>
      </c>
      <c r="B494" s="1"/>
      <c r="C494" s="153"/>
      <c r="D494" s="332"/>
      <c r="E494" s="281" t="s">
        <v>451</v>
      </c>
      <c r="F494" s="282"/>
      <c r="G494" s="282"/>
      <c r="H494" s="283"/>
      <c r="I494" s="298"/>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471</v>
      </c>
      <c r="B495" s="1"/>
      <c r="C495" s="153"/>
      <c r="D495" s="332"/>
      <c r="E495" s="281" t="s">
        <v>453</v>
      </c>
      <c r="F495" s="282"/>
      <c r="G495" s="282"/>
      <c r="H495" s="283"/>
      <c r="I495" s="298"/>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472</v>
      </c>
      <c r="B496" s="1"/>
      <c r="C496" s="153"/>
      <c r="D496" s="332"/>
      <c r="E496" s="281" t="s">
        <v>455</v>
      </c>
      <c r="F496" s="282"/>
      <c r="G496" s="282"/>
      <c r="H496" s="283"/>
      <c r="I496" s="298"/>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473</v>
      </c>
      <c r="B497" s="1"/>
      <c r="C497" s="153"/>
      <c r="D497" s="332"/>
      <c r="E497" s="281" t="s">
        <v>457</v>
      </c>
      <c r="F497" s="282"/>
      <c r="G497" s="282"/>
      <c r="H497" s="283"/>
      <c r="I497" s="298"/>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474</v>
      </c>
      <c r="B498" s="1"/>
      <c r="C498" s="153"/>
      <c r="D498" s="333"/>
      <c r="E498" s="281" t="s">
        <v>459</v>
      </c>
      <c r="F498" s="282"/>
      <c r="G498" s="282"/>
      <c r="H498" s="283"/>
      <c r="I498" s="299"/>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475</v>
      </c>
      <c r="B499" s="118"/>
      <c r="C499" s="281" t="s">
        <v>476</v>
      </c>
      <c r="D499" s="282"/>
      <c r="E499" s="282"/>
      <c r="F499" s="282"/>
      <c r="G499" s="282"/>
      <c r="H499" s="283"/>
      <c r="I499" s="98" t="s">
        <v>477</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478</v>
      </c>
      <c r="B500" s="118"/>
      <c r="C500" s="281" t="s">
        <v>479</v>
      </c>
      <c r="D500" s="282"/>
      <c r="E500" s="282"/>
      <c r="F500" s="282"/>
      <c r="G500" s="282"/>
      <c r="H500" s="283"/>
      <c r="I500" s="98" t="s">
        <v>480</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481</v>
      </c>
      <c r="B501" s="118"/>
      <c r="C501" s="281" t="s">
        <v>482</v>
      </c>
      <c r="D501" s="282"/>
      <c r="E501" s="282"/>
      <c r="F501" s="282"/>
      <c r="G501" s="282"/>
      <c r="H501" s="283"/>
      <c r="I501" s="98" t="s">
        <v>483</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485</v>
      </c>
      <c r="D507" s="3"/>
      <c r="E507" s="3"/>
      <c r="F507" s="3"/>
      <c r="G507" s="3"/>
      <c r="H507" s="214"/>
      <c r="I507" s="214"/>
      <c r="J507" s="63" t="s">
        <v>75</v>
      </c>
      <c r="K507" s="136"/>
      <c r="L507" s="245" t="str">
        <f t="shared" ref="L507:AQ507" si="67">IF(ISBLANK(L$388),"",L$388)</f>
        <v>2F病棟</v>
      </c>
      <c r="M507" s="249" t="str">
        <f t="shared" si="67"/>
        <v>3F回復期リハビリテーション病棟</v>
      </c>
      <c r="N507" s="247" t="str">
        <f t="shared" si="67"/>
        <v>4F病棟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76</v>
      </c>
      <c r="J508" s="57"/>
      <c r="K508" s="137"/>
      <c r="L508" s="59" t="str">
        <f t="shared" ref="L508:AQ508" si="69">IF(ISBLANK(L$389),"",L$389)</f>
        <v>慢性期</v>
      </c>
      <c r="M508" s="250" t="str">
        <f t="shared" si="69"/>
        <v>回復期</v>
      </c>
      <c r="N508" s="59" t="str">
        <f t="shared" si="69"/>
        <v>回復期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486</v>
      </c>
      <c r="B509" s="1"/>
      <c r="C509" s="281" t="s">
        <v>487</v>
      </c>
      <c r="D509" s="282"/>
      <c r="E509" s="282"/>
      <c r="F509" s="282"/>
      <c r="G509" s="282"/>
      <c r="H509" s="283"/>
      <c r="I509" s="100" t="s">
        <v>488</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489</v>
      </c>
      <c r="B510" s="155"/>
      <c r="C510" s="281" t="s">
        <v>490</v>
      </c>
      <c r="D510" s="282"/>
      <c r="E510" s="282"/>
      <c r="F510" s="282"/>
      <c r="G510" s="282"/>
      <c r="H510" s="283"/>
      <c r="I510" s="98" t="s">
        <v>491</v>
      </c>
      <c r="J510" s="93">
        <f t="shared" ref="J510:J516" si="72">IF(SUM(L510:BS510)=0,IF(COUNTIF(L510:BS510,"未確認")&gt;0,"未確認",IF(COUNTIF(L510:BS510,"~*")&gt;0,"*",SUM(L510:BS510))),SUM(L510:BS510))</f>
        <v>0</v>
      </c>
      <c r="K510" s="152" t="str">
        <f t="shared" si="71"/>
        <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492</v>
      </c>
      <c r="B511" s="155"/>
      <c r="C511" s="281" t="s">
        <v>493</v>
      </c>
      <c r="D511" s="282"/>
      <c r="E511" s="282"/>
      <c r="F511" s="282"/>
      <c r="G511" s="282"/>
      <c r="H511" s="283"/>
      <c r="I511" s="98" t="s">
        <v>494</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495</v>
      </c>
      <c r="B512" s="155"/>
      <c r="C512" s="281" t="s">
        <v>496</v>
      </c>
      <c r="D512" s="282"/>
      <c r="E512" s="282"/>
      <c r="F512" s="282"/>
      <c r="G512" s="282"/>
      <c r="H512" s="283"/>
      <c r="I512" s="98" t="s">
        <v>497</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498</v>
      </c>
      <c r="B513" s="155"/>
      <c r="C513" s="281" t="s">
        <v>499</v>
      </c>
      <c r="D513" s="282"/>
      <c r="E513" s="282"/>
      <c r="F513" s="282"/>
      <c r="G513" s="282"/>
      <c r="H513" s="283"/>
      <c r="I513" s="98" t="s">
        <v>500</v>
      </c>
      <c r="J513" s="93" t="str">
        <f t="shared" si="72"/>
        <v>*</v>
      </c>
      <c r="K513" s="152" t="str">
        <f t="shared" si="71"/>
        <v>※</v>
      </c>
      <c r="L513" s="94">
        <v>0</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501</v>
      </c>
      <c r="B514" s="155"/>
      <c r="C514" s="284" t="s">
        <v>502</v>
      </c>
      <c r="D514" s="285"/>
      <c r="E514" s="285"/>
      <c r="F514" s="285"/>
      <c r="G514" s="285"/>
      <c r="H514" s="286"/>
      <c r="I514" s="98" t="s">
        <v>503</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504</v>
      </c>
      <c r="B515" s="155"/>
      <c r="C515" s="281" t="s">
        <v>505</v>
      </c>
      <c r="D515" s="282"/>
      <c r="E515" s="282"/>
      <c r="F515" s="282"/>
      <c r="G515" s="282"/>
      <c r="H515" s="283"/>
      <c r="I515" s="98" t="s">
        <v>506</v>
      </c>
      <c r="J515" s="93">
        <f t="shared" si="72"/>
        <v>0</v>
      </c>
      <c r="K515" s="152" t="str">
        <f t="shared" si="71"/>
        <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507</v>
      </c>
      <c r="B516" s="155"/>
      <c r="C516" s="281" t="s">
        <v>508</v>
      </c>
      <c r="D516" s="282"/>
      <c r="E516" s="282"/>
      <c r="F516" s="282"/>
      <c r="G516" s="282"/>
      <c r="H516" s="283"/>
      <c r="I516" s="98" t="s">
        <v>509</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510</v>
      </c>
      <c r="D519" s="3"/>
      <c r="E519" s="3"/>
      <c r="F519" s="3"/>
      <c r="G519" s="3"/>
      <c r="H519" s="214"/>
      <c r="I519" s="214"/>
      <c r="J519" s="63" t="s">
        <v>75</v>
      </c>
      <c r="K519" s="136"/>
      <c r="L519" s="245" t="str">
        <f t="shared" ref="L519:AQ519" si="73">IF(ISBLANK(L$388),"",L$388)</f>
        <v>2F病棟</v>
      </c>
      <c r="M519" s="249" t="str">
        <f t="shared" si="73"/>
        <v>3F回復期リハビリテーション病棟</v>
      </c>
      <c r="N519" s="247" t="str">
        <f t="shared" si="73"/>
        <v>4F病棟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76</v>
      </c>
      <c r="J520" s="57"/>
      <c r="K520" s="137"/>
      <c r="L520" s="59" t="str">
        <f t="shared" ref="L520:AQ520" si="75">IF(ISBLANK(L$389),"",L$389)</f>
        <v>慢性期</v>
      </c>
      <c r="M520" s="250" t="str">
        <f t="shared" si="75"/>
        <v>回復期</v>
      </c>
      <c r="N520" s="59" t="str">
        <f t="shared" si="75"/>
        <v>回復期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511</v>
      </c>
      <c r="B521" s="155"/>
      <c r="C521" s="302" t="s">
        <v>512</v>
      </c>
      <c r="D521" s="303"/>
      <c r="E521" s="303"/>
      <c r="F521" s="303"/>
      <c r="G521" s="303"/>
      <c r="H521" s="304"/>
      <c r="I521" s="98" t="s">
        <v>513</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514</v>
      </c>
      <c r="D522" s="303"/>
      <c r="E522" s="303"/>
      <c r="F522" s="303"/>
      <c r="G522" s="303"/>
      <c r="H522" s="304"/>
      <c r="I522" s="98" t="s">
        <v>515</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516</v>
      </c>
      <c r="B523" s="155"/>
      <c r="C523" s="302" t="s">
        <v>517</v>
      </c>
      <c r="D523" s="303"/>
      <c r="E523" s="303"/>
      <c r="F523" s="303"/>
      <c r="G523" s="303"/>
      <c r="H523" s="304"/>
      <c r="I523" s="98" t="s">
        <v>518</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519</v>
      </c>
      <c r="D526" s="3"/>
      <c r="E526" s="3"/>
      <c r="F526" s="3"/>
      <c r="G526" s="3"/>
      <c r="H526" s="214"/>
      <c r="I526" s="214"/>
      <c r="J526" s="63" t="s">
        <v>75</v>
      </c>
      <c r="K526" s="136"/>
      <c r="L526" s="245" t="str">
        <f t="shared" ref="L526:AQ526" si="77">IF(ISBLANK(L$388),"",L$388)</f>
        <v>2F病棟</v>
      </c>
      <c r="M526" s="249" t="str">
        <f t="shared" si="77"/>
        <v>3F回復期リハビリテーション病棟</v>
      </c>
      <c r="N526" s="247" t="str">
        <f t="shared" si="77"/>
        <v>4F病棟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76</v>
      </c>
      <c r="J527" s="57"/>
      <c r="K527" s="137"/>
      <c r="L527" s="59" t="str">
        <f t="shared" ref="L527:AQ527" si="79">IF(ISBLANK(L$389),"",L$389)</f>
        <v>慢性期</v>
      </c>
      <c r="M527" s="250" t="str">
        <f t="shared" si="79"/>
        <v>回復期</v>
      </c>
      <c r="N527" s="59" t="str">
        <f t="shared" si="79"/>
        <v>回復期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520</v>
      </c>
      <c r="B528" s="155"/>
      <c r="C528" s="302" t="s">
        <v>521</v>
      </c>
      <c r="D528" s="303"/>
      <c r="E528" s="303"/>
      <c r="F528" s="303"/>
      <c r="G528" s="303"/>
      <c r="H528" s="304"/>
      <c r="I528" s="98" t="s">
        <v>522</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523</v>
      </c>
      <c r="D531" s="3"/>
      <c r="E531" s="3"/>
      <c r="F531" s="3"/>
      <c r="G531" s="3"/>
      <c r="H531" s="214"/>
      <c r="I531" s="214"/>
      <c r="J531" s="63" t="s">
        <v>75</v>
      </c>
      <c r="K531" s="136"/>
      <c r="L531" s="245" t="str">
        <f t="shared" ref="L531:AQ531" si="81">IF(ISBLANK(L$9),"",L$9)</f>
        <v>2F病棟</v>
      </c>
      <c r="M531" s="249" t="str">
        <f t="shared" si="81"/>
        <v>3F回復期リハビリテーション病棟</v>
      </c>
      <c r="N531" s="247" t="str">
        <f t="shared" si="81"/>
        <v>4F病棟</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76</v>
      </c>
      <c r="J532" s="57"/>
      <c r="K532" s="137"/>
      <c r="L532" s="59" t="str">
        <f t="shared" ref="L532:AQ532" si="83">IF(ISBLANK(L$95),"",L$95)</f>
        <v>慢性期</v>
      </c>
      <c r="M532" s="250" t="str">
        <f t="shared" si="83"/>
        <v>回復期</v>
      </c>
      <c r="N532" s="59" t="str">
        <f t="shared" si="83"/>
        <v>回復期</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524</v>
      </c>
      <c r="B533" s="155"/>
      <c r="C533" s="281" t="s">
        <v>525</v>
      </c>
      <c r="D533" s="282"/>
      <c r="E533" s="282"/>
      <c r="F533" s="282"/>
      <c r="G533" s="282"/>
      <c r="H533" s="283"/>
      <c r="I533" s="98" t="s">
        <v>526</v>
      </c>
      <c r="J533" s="93">
        <f>IF(SUM(L533:BS533)=0,IF(COUNTIF(L533:BS533,"未確認")&gt;0,"未確認",IF(COUNTIF(L533:BS533,"~*")&gt;0,"*",SUM(L533:BS533))),SUM(L533:BS533))</f>
        <v>0</v>
      </c>
      <c r="K533" s="152" t="str">
        <f>IF(OR(COUNTIF(L533:BS533,"未確認")&gt;0,COUNTIF(L533:BS533,"*")&gt;0),"※","")</f>
        <v/>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527</v>
      </c>
      <c r="D536" s="3"/>
      <c r="E536" s="3"/>
      <c r="F536" s="3"/>
      <c r="G536" s="3"/>
      <c r="H536" s="214"/>
      <c r="I536" s="214"/>
      <c r="J536" s="63" t="s">
        <v>75</v>
      </c>
      <c r="K536" s="136"/>
      <c r="L536" s="245" t="str">
        <f t="shared" ref="L536:AQ536" si="85">IF(ISBLANK(L$388),"",L$388)</f>
        <v>2F病棟</v>
      </c>
      <c r="M536" s="249" t="str">
        <f t="shared" si="85"/>
        <v>3F回復期リハビリテーション病棟</v>
      </c>
      <c r="N536" s="247" t="str">
        <f t="shared" si="85"/>
        <v>4F病棟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76</v>
      </c>
      <c r="J537" s="57"/>
      <c r="K537" s="137"/>
      <c r="L537" s="59" t="str">
        <f t="shared" ref="L537:AQ537" si="87">IF(ISBLANK(L$389),"",L$389)</f>
        <v>慢性期</v>
      </c>
      <c r="M537" s="250" t="str">
        <f t="shared" si="87"/>
        <v>回復期</v>
      </c>
      <c r="N537" s="59" t="str">
        <f t="shared" si="87"/>
        <v>回復期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528</v>
      </c>
      <c r="B538" s="155"/>
      <c r="C538" s="281" t="s">
        <v>529</v>
      </c>
      <c r="D538" s="282"/>
      <c r="E538" s="282"/>
      <c r="F538" s="282"/>
      <c r="G538" s="282"/>
      <c r="H538" s="283"/>
      <c r="I538" s="98" t="s">
        <v>530</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531</v>
      </c>
      <c r="B539" s="155"/>
      <c r="C539" s="281" t="s">
        <v>532</v>
      </c>
      <c r="D539" s="282"/>
      <c r="E539" s="282"/>
      <c r="F539" s="282"/>
      <c r="G539" s="282"/>
      <c r="H539" s="283"/>
      <c r="I539" s="98" t="s">
        <v>533</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534</v>
      </c>
      <c r="B540" s="155"/>
      <c r="C540" s="281" t="s">
        <v>535</v>
      </c>
      <c r="D540" s="282"/>
      <c r="E540" s="282"/>
      <c r="F540" s="282"/>
      <c r="G540" s="282"/>
      <c r="H540" s="283"/>
      <c r="I540" s="297" t="s">
        <v>536</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537</v>
      </c>
      <c r="B541" s="155"/>
      <c r="C541" s="281" t="s">
        <v>538</v>
      </c>
      <c r="D541" s="282"/>
      <c r="E541" s="282"/>
      <c r="F541" s="282"/>
      <c r="G541" s="282"/>
      <c r="H541" s="283"/>
      <c r="I541" s="327"/>
      <c r="J541" s="93">
        <f t="shared" si="90"/>
        <v>290</v>
      </c>
      <c r="K541" s="152" t="str">
        <f t="shared" si="89"/>
        <v>※</v>
      </c>
      <c r="L541" s="94" t="s">
        <v>369</v>
      </c>
      <c r="M541" s="259">
        <v>290</v>
      </c>
      <c r="N541" s="259" t="s">
        <v>369</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539</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540</v>
      </c>
      <c r="B543" s="155"/>
      <c r="C543" s="281" t="s">
        <v>541</v>
      </c>
      <c r="D543" s="282"/>
      <c r="E543" s="282"/>
      <c r="F543" s="282"/>
      <c r="G543" s="282"/>
      <c r="H543" s="283"/>
      <c r="I543" s="98" t="s">
        <v>542</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543</v>
      </c>
      <c r="B544" s="155"/>
      <c r="C544" s="281" t="s">
        <v>544</v>
      </c>
      <c r="D544" s="282"/>
      <c r="E544" s="282"/>
      <c r="F544" s="282"/>
      <c r="G544" s="282"/>
      <c r="H544" s="283"/>
      <c r="I544" s="98" t="s">
        <v>545</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546</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75</v>
      </c>
      <c r="K550" s="136"/>
      <c r="L550" s="245" t="str">
        <f t="shared" ref="L550:AQ550" si="91">IF(ISBLANK(L$388),"",L$388)</f>
        <v>2F病棟</v>
      </c>
      <c r="M550" s="249" t="str">
        <f t="shared" si="91"/>
        <v>3F回復期リハビリテーション病棟</v>
      </c>
      <c r="N550" s="247" t="str">
        <f t="shared" si="91"/>
        <v>4F病棟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76</v>
      </c>
      <c r="J551" s="57"/>
      <c r="K551" s="137"/>
      <c r="L551" s="59" t="str">
        <f t="shared" ref="L551:AQ551" si="93">IF(ISBLANK(L$389),"",L$389)</f>
        <v>慢性期</v>
      </c>
      <c r="M551" s="250" t="str">
        <f t="shared" si="93"/>
        <v>回復期</v>
      </c>
      <c r="N551" s="59" t="str">
        <f t="shared" si="93"/>
        <v>回復期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547</v>
      </c>
      <c r="C552" s="281" t="s">
        <v>548</v>
      </c>
      <c r="D552" s="282"/>
      <c r="E552" s="282"/>
      <c r="F552" s="282"/>
      <c r="G552" s="282"/>
      <c r="H552" s="283"/>
      <c r="I552" s="98" t="s">
        <v>549</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550</v>
      </c>
      <c r="B553" s="96"/>
      <c r="C553" s="281" t="s">
        <v>551</v>
      </c>
      <c r="D553" s="282"/>
      <c r="E553" s="282"/>
      <c r="F553" s="282"/>
      <c r="G553" s="282"/>
      <c r="H553" s="283"/>
      <c r="I553" s="98" t="s">
        <v>552</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553</v>
      </c>
      <c r="B554" s="96"/>
      <c r="C554" s="281" t="s">
        <v>554</v>
      </c>
      <c r="D554" s="282"/>
      <c r="E554" s="282"/>
      <c r="F554" s="282"/>
      <c r="G554" s="282"/>
      <c r="H554" s="283"/>
      <c r="I554" s="98" t="s">
        <v>555</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556</v>
      </c>
      <c r="B555" s="96"/>
      <c r="C555" s="281" t="s">
        <v>557</v>
      </c>
      <c r="D555" s="282"/>
      <c r="E555" s="282"/>
      <c r="F555" s="282"/>
      <c r="G555" s="282"/>
      <c r="H555" s="283"/>
      <c r="I555" s="98" t="s">
        <v>558</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559</v>
      </c>
      <c r="B556" s="96"/>
      <c r="C556" s="281" t="s">
        <v>560</v>
      </c>
      <c r="D556" s="282"/>
      <c r="E556" s="282"/>
      <c r="F556" s="282"/>
      <c r="G556" s="282"/>
      <c r="H556" s="283"/>
      <c r="I556" s="98" t="s">
        <v>561</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562</v>
      </c>
      <c r="B557" s="96"/>
      <c r="C557" s="281" t="s">
        <v>563</v>
      </c>
      <c r="D557" s="282"/>
      <c r="E557" s="282"/>
      <c r="F557" s="282"/>
      <c r="G557" s="282"/>
      <c r="H557" s="283"/>
      <c r="I557" s="98" t="s">
        <v>564</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565</v>
      </c>
      <c r="B558" s="96"/>
      <c r="C558" s="281" t="s">
        <v>566</v>
      </c>
      <c r="D558" s="282"/>
      <c r="E558" s="282"/>
      <c r="F558" s="282"/>
      <c r="G558" s="282"/>
      <c r="H558" s="283"/>
      <c r="I558" s="98" t="s">
        <v>567</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568</v>
      </c>
      <c r="B559" s="96"/>
      <c r="C559" s="281" t="s">
        <v>569</v>
      </c>
      <c r="D559" s="282"/>
      <c r="E559" s="282"/>
      <c r="F559" s="282"/>
      <c r="G559" s="282"/>
      <c r="H559" s="283"/>
      <c r="I559" s="98" t="s">
        <v>570</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571</v>
      </c>
      <c r="B560" s="96"/>
      <c r="C560" s="284" t="s">
        <v>572</v>
      </c>
      <c r="D560" s="285"/>
      <c r="E560" s="285"/>
      <c r="F560" s="285"/>
      <c r="G560" s="285"/>
      <c r="H560" s="286"/>
      <c r="I560" s="103" t="s">
        <v>573</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574</v>
      </c>
      <c r="B561" s="96"/>
      <c r="C561" s="281" t="s">
        <v>575</v>
      </c>
      <c r="D561" s="282"/>
      <c r="E561" s="282"/>
      <c r="F561" s="282"/>
      <c r="G561" s="282"/>
      <c r="H561" s="283"/>
      <c r="I561" s="103" t="s">
        <v>576</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577</v>
      </c>
      <c r="B562" s="96"/>
      <c r="C562" s="281" t="s">
        <v>578</v>
      </c>
      <c r="D562" s="282"/>
      <c r="E562" s="282"/>
      <c r="F562" s="282"/>
      <c r="G562" s="282"/>
      <c r="H562" s="283"/>
      <c r="I562" s="103" t="s">
        <v>579</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580</v>
      </c>
      <c r="B563" s="96"/>
      <c r="C563" s="281" t="s">
        <v>581</v>
      </c>
      <c r="D563" s="282"/>
      <c r="E563" s="282"/>
      <c r="F563" s="282"/>
      <c r="G563" s="282"/>
      <c r="H563" s="283"/>
      <c r="I563" s="103" t="s">
        <v>582</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583</v>
      </c>
      <c r="B564" s="96"/>
      <c r="C564" s="281" t="s">
        <v>584</v>
      </c>
      <c r="D564" s="282"/>
      <c r="E564" s="282"/>
      <c r="F564" s="282"/>
      <c r="G564" s="282"/>
      <c r="H564" s="283"/>
      <c r="I564" s="103" t="s">
        <v>585</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75</v>
      </c>
      <c r="K566" s="136"/>
      <c r="L566" s="245" t="str">
        <f>IF(ISBLANK(L$9),"",L$9)</f>
        <v>2F病棟</v>
      </c>
      <c r="M566" s="249" t="str">
        <f t="shared" ref="M566:BS566" si="97">IF(ISBLANK(M$9),"",M$9)</f>
        <v>3F回復期リハビリテーション病棟</v>
      </c>
      <c r="N566" s="247" t="str">
        <f t="shared" si="97"/>
        <v>4F病棟</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76</v>
      </c>
      <c r="J567" s="57"/>
      <c r="K567" s="137"/>
      <c r="L567" s="59" t="str">
        <f>IF(ISBLANK(L$95),"",L$95)</f>
        <v>慢性期</v>
      </c>
      <c r="M567" s="250" t="str">
        <f t="shared" ref="M567:BS567" si="98">IF(ISBLANK(M$95),"",M$95)</f>
        <v>回復期</v>
      </c>
      <c r="N567" s="59" t="str">
        <f t="shared" si="98"/>
        <v>回復期</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586</v>
      </c>
      <c r="B568" s="96"/>
      <c r="C568" s="284" t="s">
        <v>587</v>
      </c>
      <c r="D568" s="285"/>
      <c r="E568" s="285"/>
      <c r="F568" s="285"/>
      <c r="G568" s="285"/>
      <c r="H568" s="286"/>
      <c r="I568" s="269" t="s">
        <v>588</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spans="1:71" s="74" customFormat="1" ht="65.099999999999994" customHeight="1" x14ac:dyDescent="0.15">
      <c r="A569" s="178"/>
      <c r="B569" s="96"/>
      <c r="C569" s="287" t="s">
        <v>589</v>
      </c>
      <c r="D569" s="288"/>
      <c r="E569" s="288"/>
      <c r="F569" s="288"/>
      <c r="G569" s="288"/>
      <c r="H569" s="289"/>
      <c r="I569" s="275" t="s">
        <v>590</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591</v>
      </c>
      <c r="B570" s="96"/>
      <c r="C570" s="157"/>
      <c r="D570" s="324" t="s">
        <v>592</v>
      </c>
      <c r="E570" s="325"/>
      <c r="F570" s="325"/>
      <c r="G570" s="325"/>
      <c r="H570" s="326"/>
      <c r="I570" s="279"/>
      <c r="J570" s="273"/>
      <c r="K570" s="274"/>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593</v>
      </c>
      <c r="B571" s="96"/>
      <c r="C571" s="157"/>
      <c r="D571" s="324" t="s">
        <v>594</v>
      </c>
      <c r="E571" s="325"/>
      <c r="F571" s="325"/>
      <c r="G571" s="325"/>
      <c r="H571" s="326"/>
      <c r="I571" s="279"/>
      <c r="J571" s="273"/>
      <c r="K571" s="274"/>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595</v>
      </c>
      <c r="B572" s="96"/>
      <c r="C572" s="157"/>
      <c r="D572" s="324" t="s">
        <v>596</v>
      </c>
      <c r="E572" s="325"/>
      <c r="F572" s="325"/>
      <c r="G572" s="325"/>
      <c r="H572" s="326"/>
      <c r="I572" s="279"/>
      <c r="J572" s="273"/>
      <c r="K572" s="274"/>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597</v>
      </c>
      <c r="B573" s="96"/>
      <c r="C573" s="157"/>
      <c r="D573" s="324" t="s">
        <v>598</v>
      </c>
      <c r="E573" s="325"/>
      <c r="F573" s="325"/>
      <c r="G573" s="325"/>
      <c r="H573" s="326"/>
      <c r="I573" s="279"/>
      <c r="J573" s="273"/>
      <c r="K573" s="274"/>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599</v>
      </c>
      <c r="B574" s="96"/>
      <c r="C574" s="157"/>
      <c r="D574" s="324" t="s">
        <v>600</v>
      </c>
      <c r="E574" s="325"/>
      <c r="F574" s="325"/>
      <c r="G574" s="325"/>
      <c r="H574" s="326"/>
      <c r="I574" s="279"/>
      <c r="J574" s="273"/>
      <c r="K574" s="274"/>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601</v>
      </c>
      <c r="B575" s="96"/>
      <c r="C575" s="210"/>
      <c r="D575" s="324" t="s">
        <v>602</v>
      </c>
      <c r="E575" s="325"/>
      <c r="F575" s="325"/>
      <c r="G575" s="325"/>
      <c r="H575" s="326"/>
      <c r="I575" s="279"/>
      <c r="J575" s="273"/>
      <c r="K575" s="274"/>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603</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604</v>
      </c>
      <c r="B577" s="96"/>
      <c r="C577" s="157"/>
      <c r="D577" s="324" t="s">
        <v>592</v>
      </c>
      <c r="E577" s="325"/>
      <c r="F577" s="325"/>
      <c r="G577" s="325"/>
      <c r="H577" s="326"/>
      <c r="I577" s="279"/>
      <c r="J577" s="273"/>
      <c r="K577" s="274"/>
      <c r="L577" s="158">
        <v>0</v>
      </c>
      <c r="M577" s="260">
        <v>0</v>
      </c>
      <c r="N577" s="260">
        <v>20.8</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605</v>
      </c>
      <c r="B578" s="96"/>
      <c r="C578" s="157"/>
      <c r="D578" s="324" t="s">
        <v>594</v>
      </c>
      <c r="E578" s="325"/>
      <c r="F578" s="325"/>
      <c r="G578" s="325"/>
      <c r="H578" s="326"/>
      <c r="I578" s="279"/>
      <c r="J578" s="273"/>
      <c r="K578" s="274"/>
      <c r="L578" s="158">
        <v>0</v>
      </c>
      <c r="M578" s="260">
        <v>0</v>
      </c>
      <c r="N578" s="260">
        <v>4.9000000000000004</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606</v>
      </c>
      <c r="B579" s="96"/>
      <c r="C579" s="157"/>
      <c r="D579" s="324" t="s">
        <v>596</v>
      </c>
      <c r="E579" s="325"/>
      <c r="F579" s="325"/>
      <c r="G579" s="325"/>
      <c r="H579" s="326"/>
      <c r="I579" s="279"/>
      <c r="J579" s="273"/>
      <c r="K579" s="274"/>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607</v>
      </c>
      <c r="B580" s="96"/>
      <c r="C580" s="157"/>
      <c r="D580" s="324" t="s">
        <v>598</v>
      </c>
      <c r="E580" s="325"/>
      <c r="F580" s="325"/>
      <c r="G580" s="325"/>
      <c r="H580" s="326"/>
      <c r="I580" s="279"/>
      <c r="J580" s="273"/>
      <c r="K580" s="274"/>
      <c r="L580" s="158">
        <v>0</v>
      </c>
      <c r="M580" s="260">
        <v>0</v>
      </c>
      <c r="N580" s="260">
        <v>1</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608</v>
      </c>
      <c r="B581" s="96"/>
      <c r="C581" s="157"/>
      <c r="D581" s="324" t="s">
        <v>600</v>
      </c>
      <c r="E581" s="325"/>
      <c r="F581" s="325"/>
      <c r="G581" s="325"/>
      <c r="H581" s="326"/>
      <c r="I581" s="279"/>
      <c r="J581" s="273"/>
      <c r="K581" s="274"/>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609</v>
      </c>
      <c r="B582" s="96"/>
      <c r="C582" s="157"/>
      <c r="D582" s="324" t="s">
        <v>602</v>
      </c>
      <c r="E582" s="325"/>
      <c r="F582" s="325"/>
      <c r="G582" s="325"/>
      <c r="H582" s="326"/>
      <c r="I582" s="279"/>
      <c r="J582" s="273"/>
      <c r="K582" s="274"/>
      <c r="L582" s="158">
        <v>0</v>
      </c>
      <c r="M582" s="260">
        <v>0</v>
      </c>
      <c r="N582" s="260">
        <v>1</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610</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611</v>
      </c>
      <c r="B584" s="96"/>
      <c r="C584" s="157"/>
      <c r="D584" s="324" t="s">
        <v>592</v>
      </c>
      <c r="E584" s="325"/>
      <c r="F584" s="325"/>
      <c r="G584" s="325"/>
      <c r="H584" s="326"/>
      <c r="I584" s="279"/>
      <c r="J584" s="273"/>
      <c r="K584" s="274"/>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612</v>
      </c>
      <c r="B585" s="96"/>
      <c r="C585" s="157"/>
      <c r="D585" s="324" t="s">
        <v>594</v>
      </c>
      <c r="E585" s="325"/>
      <c r="F585" s="325"/>
      <c r="G585" s="325"/>
      <c r="H585" s="326"/>
      <c r="I585" s="279"/>
      <c r="J585" s="273"/>
      <c r="K585" s="274"/>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613</v>
      </c>
      <c r="B586" s="96"/>
      <c r="C586" s="157"/>
      <c r="D586" s="324" t="s">
        <v>596</v>
      </c>
      <c r="E586" s="325"/>
      <c r="F586" s="325"/>
      <c r="G586" s="325"/>
      <c r="H586" s="326"/>
      <c r="I586" s="279"/>
      <c r="J586" s="273"/>
      <c r="K586" s="274"/>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614</v>
      </c>
      <c r="B587" s="96"/>
      <c r="C587" s="157"/>
      <c r="D587" s="324" t="s">
        <v>598</v>
      </c>
      <c r="E587" s="325"/>
      <c r="F587" s="325"/>
      <c r="G587" s="325"/>
      <c r="H587" s="326"/>
      <c r="I587" s="279"/>
      <c r="J587" s="273"/>
      <c r="K587" s="274"/>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615</v>
      </c>
      <c r="B588" s="96"/>
      <c r="C588" s="157"/>
      <c r="D588" s="324" t="s">
        <v>600</v>
      </c>
      <c r="E588" s="325"/>
      <c r="F588" s="325"/>
      <c r="G588" s="325"/>
      <c r="H588" s="326"/>
      <c r="I588" s="279"/>
      <c r="J588" s="273"/>
      <c r="K588" s="274"/>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616</v>
      </c>
      <c r="B589" s="96"/>
      <c r="C589" s="237"/>
      <c r="D589" s="324" t="s">
        <v>602</v>
      </c>
      <c r="E589" s="325"/>
      <c r="F589" s="325"/>
      <c r="G589" s="325"/>
      <c r="H589" s="326"/>
      <c r="I589" s="280"/>
      <c r="J589" s="273"/>
      <c r="K589" s="274"/>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617</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75</v>
      </c>
      <c r="K595" s="136"/>
      <c r="L595" s="245" t="str">
        <f t="shared" ref="L595:AQ595" si="99">IF(ISBLANK(L$388),"",L$388)</f>
        <v>2F病棟</v>
      </c>
      <c r="M595" s="249" t="str">
        <f t="shared" si="99"/>
        <v>3F回復期リハビリテーション病棟</v>
      </c>
      <c r="N595" s="247" t="str">
        <f t="shared" si="99"/>
        <v>4F病棟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76</v>
      </c>
      <c r="J596" s="57"/>
      <c r="K596" s="137"/>
      <c r="L596" s="59" t="str">
        <f t="shared" ref="L596:AQ596" si="101">IF(ISBLANK(L$389),"",L$389)</f>
        <v>慢性期</v>
      </c>
      <c r="M596" s="250" t="str">
        <f t="shared" si="101"/>
        <v>回復期</v>
      </c>
      <c r="N596" s="59" t="str">
        <f t="shared" si="101"/>
        <v>回復期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618</v>
      </c>
      <c r="C597" s="281" t="s">
        <v>619</v>
      </c>
      <c r="D597" s="282"/>
      <c r="E597" s="282"/>
      <c r="F597" s="282"/>
      <c r="G597" s="282"/>
      <c r="H597" s="283"/>
      <c r="I597" s="100" t="s">
        <v>620</v>
      </c>
      <c r="J597" s="93">
        <f>IF(SUM(L597:BS597)=0,IF(COUNTIF(L597:BS597,"未確認")&gt;0,"未確認",IF(COUNTIF(L597:BS597,"~*")&gt;0,"*",SUM(L597:BS597))),SUM(L597:BS597))</f>
        <v>0</v>
      </c>
      <c r="K597" s="152" t="str">
        <f>IF(OR(COUNTIF(L597:BS597,"未確認")&gt;0,COUNTIF(L597:BS597,"*")&gt;0),"※","")</f>
        <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621</v>
      </c>
      <c r="B598" s="68"/>
      <c r="C598" s="281" t="s">
        <v>622</v>
      </c>
      <c r="D598" s="282"/>
      <c r="E598" s="282"/>
      <c r="F598" s="282"/>
      <c r="G598" s="282"/>
      <c r="H598" s="283"/>
      <c r="I598" s="100" t="s">
        <v>623</v>
      </c>
      <c r="J598" s="93">
        <f>IF(SUM(L598:BS598)=0,IF(COUNTIF(L598:BS598,"未確認")&gt;0,"未確認",IF(COUNTIF(L598:BS598,"~*")&gt;0,"*",SUM(L598:BS598))),SUM(L598:BS598))</f>
        <v>0</v>
      </c>
      <c r="K598" s="152" t="str">
        <f>IF(OR(COUNTIF(L598:BS598,"未確認")&gt;0,COUNTIF(L598:BS598,"*")&gt;0),"※","")</f>
        <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624</v>
      </c>
      <c r="B599" s="68"/>
      <c r="C599" s="281" t="s">
        <v>625</v>
      </c>
      <c r="D599" s="282"/>
      <c r="E599" s="282"/>
      <c r="F599" s="282"/>
      <c r="G599" s="282"/>
      <c r="H599" s="283"/>
      <c r="I599" s="100" t="s">
        <v>626</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627</v>
      </c>
      <c r="B600" s="68"/>
      <c r="C600" s="281" t="s">
        <v>628</v>
      </c>
      <c r="D600" s="282"/>
      <c r="E600" s="282"/>
      <c r="F600" s="282"/>
      <c r="G600" s="282"/>
      <c r="H600" s="283"/>
      <c r="I600" s="220" t="s">
        <v>629</v>
      </c>
      <c r="J600" s="93">
        <f>IF(SUM(L600:BS600)=0,IF(COUNTIF(L600:BS600,"未確認")&gt;0,"未確認",IF(COUNTIF(L600:BS600,"~*")&gt;0,"*",SUM(L600:BS600))),SUM(L600:BS600))</f>
        <v>0</v>
      </c>
      <c r="K600" s="152" t="str">
        <f>IF(OR(COUNTIF(L600:BS600,"未確認")&gt;0,COUNTIF(L600:BS600,"*")&gt;0),"※","")</f>
        <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630</v>
      </c>
      <c r="B601" s="68"/>
      <c r="C601" s="281" t="s">
        <v>631</v>
      </c>
      <c r="D601" s="282"/>
      <c r="E601" s="282"/>
      <c r="F601" s="282"/>
      <c r="G601" s="282"/>
      <c r="H601" s="283"/>
      <c r="I601" s="100" t="s">
        <v>632</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633</v>
      </c>
      <c r="B602" s="68"/>
      <c r="C602" s="287" t="s">
        <v>634</v>
      </c>
      <c r="D602" s="288"/>
      <c r="E602" s="288"/>
      <c r="F602" s="288"/>
      <c r="G602" s="288"/>
      <c r="H602" s="289"/>
      <c r="I602" s="297" t="s">
        <v>635</v>
      </c>
      <c r="J602" s="105">
        <v>2</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636</v>
      </c>
      <c r="B603" s="68"/>
      <c r="C603" s="218"/>
      <c r="D603" s="219"/>
      <c r="E603" s="284" t="s">
        <v>637</v>
      </c>
      <c r="F603" s="285"/>
      <c r="G603" s="285"/>
      <c r="H603" s="286"/>
      <c r="I603" s="299"/>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638</v>
      </c>
      <c r="B604" s="68"/>
      <c r="C604" s="287" t="s">
        <v>639</v>
      </c>
      <c r="D604" s="288"/>
      <c r="E604" s="288"/>
      <c r="F604" s="288"/>
      <c r="G604" s="288"/>
      <c r="H604" s="289"/>
      <c r="I604" s="275" t="s">
        <v>640</v>
      </c>
      <c r="J604" s="105">
        <v>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641</v>
      </c>
      <c r="B605" s="68"/>
      <c r="C605" s="218"/>
      <c r="D605" s="219"/>
      <c r="E605" s="284" t="s">
        <v>637</v>
      </c>
      <c r="F605" s="285"/>
      <c r="G605" s="285"/>
      <c r="H605" s="286"/>
      <c r="I605" s="277"/>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642</v>
      </c>
      <c r="B606" s="68"/>
      <c r="C606" s="284" t="s">
        <v>643</v>
      </c>
      <c r="D606" s="285"/>
      <c r="E606" s="285"/>
      <c r="F606" s="285"/>
      <c r="G606" s="285"/>
      <c r="H606" s="286"/>
      <c r="I606" s="98" t="s">
        <v>644</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645</v>
      </c>
      <c r="B607" s="68"/>
      <c r="C607" s="281" t="s">
        <v>646</v>
      </c>
      <c r="D607" s="282"/>
      <c r="E607" s="282"/>
      <c r="F607" s="282"/>
      <c r="G607" s="282"/>
      <c r="H607" s="283"/>
      <c r="I607" s="98" t="s">
        <v>647</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648</v>
      </c>
      <c r="B608" s="68"/>
      <c r="C608" s="281" t="s">
        <v>649</v>
      </c>
      <c r="D608" s="282"/>
      <c r="E608" s="282"/>
      <c r="F608" s="282"/>
      <c r="G608" s="282"/>
      <c r="H608" s="283"/>
      <c r="I608" s="98" t="s">
        <v>650</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651</v>
      </c>
      <c r="B609" s="68"/>
      <c r="C609" s="281" t="s">
        <v>652</v>
      </c>
      <c r="D609" s="282"/>
      <c r="E609" s="282"/>
      <c r="F609" s="282"/>
      <c r="G609" s="282"/>
      <c r="H609" s="283"/>
      <c r="I609" s="98" t="s">
        <v>653</v>
      </c>
      <c r="J609" s="93">
        <f t="shared" si="103"/>
        <v>0</v>
      </c>
      <c r="K609" s="152" t="str">
        <f t="shared" si="104"/>
        <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654</v>
      </c>
      <c r="B610" s="68"/>
      <c r="C610" s="281" t="s">
        <v>655</v>
      </c>
      <c r="D610" s="282"/>
      <c r="E610" s="282"/>
      <c r="F610" s="282"/>
      <c r="G610" s="282"/>
      <c r="H610" s="283"/>
      <c r="I610" s="98" t="s">
        <v>656</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657</v>
      </c>
      <c r="B611" s="68"/>
      <c r="C611" s="281" t="s">
        <v>658</v>
      </c>
      <c r="D611" s="282"/>
      <c r="E611" s="282"/>
      <c r="F611" s="282"/>
      <c r="G611" s="282"/>
      <c r="H611" s="283"/>
      <c r="I611" s="160" t="s">
        <v>659</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660</v>
      </c>
      <c r="B612" s="68"/>
      <c r="C612" s="281" t="s">
        <v>661</v>
      </c>
      <c r="D612" s="282"/>
      <c r="E612" s="282"/>
      <c r="F612" s="282"/>
      <c r="G612" s="282"/>
      <c r="H612" s="283"/>
      <c r="I612" s="98" t="s">
        <v>662</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663</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75</v>
      </c>
      <c r="K618" s="161"/>
      <c r="L618" s="245" t="str">
        <f t="shared" ref="L618:AQ618" si="105">IF(ISBLANK(L$388),"",L$388)</f>
        <v>2F病棟</v>
      </c>
      <c r="M618" s="249" t="str">
        <f t="shared" si="105"/>
        <v>3F回復期リハビリテーション病棟</v>
      </c>
      <c r="N618" s="247" t="str">
        <f t="shared" si="105"/>
        <v>4F病棟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76</v>
      </c>
      <c r="J619" s="57"/>
      <c r="K619" s="162"/>
      <c r="L619" s="59" t="str">
        <f t="shared" ref="L619:AQ619" si="107">IF(ISBLANK(L$389),"",L$389)</f>
        <v>慢性期</v>
      </c>
      <c r="M619" s="250" t="str">
        <f t="shared" si="107"/>
        <v>回復期</v>
      </c>
      <c r="N619" s="59" t="str">
        <f t="shared" si="107"/>
        <v>回復期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664</v>
      </c>
      <c r="B620" s="92"/>
      <c r="C620" s="284" t="s">
        <v>665</v>
      </c>
      <c r="D620" s="285"/>
      <c r="E620" s="285"/>
      <c r="F620" s="285"/>
      <c r="G620" s="285"/>
      <c r="H620" s="286"/>
      <c r="I620" s="319" t="s">
        <v>666</v>
      </c>
      <c r="J620" s="93">
        <f>IF(SUM(L620:BS620)=0,IF(COUNTIF(L620:BS620,"未確認")&gt;0,"未確認",IF(COUNTIF(L620:BS620,"~*")&gt;0,"*",SUM(L620:BS620))),SUM(L620:BS620))</f>
        <v>232</v>
      </c>
      <c r="K620" s="152" t="str">
        <f t="shared" ref="K620:K631" si="109">IF(OR(COUNTIF(L620:BS620,"未確認")&gt;0,COUNTIF(L620:BS620,"*")&gt;0),"※","")</f>
        <v>※</v>
      </c>
      <c r="L620" s="94" t="s">
        <v>369</v>
      </c>
      <c r="M620" s="259">
        <v>232</v>
      </c>
      <c r="N620" s="259" t="s">
        <v>369</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667</v>
      </c>
      <c r="B621" s="92"/>
      <c r="C621" s="284" t="s">
        <v>668</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669</v>
      </c>
      <c r="B622" s="92"/>
      <c r="C622" s="284" t="s">
        <v>670</v>
      </c>
      <c r="D622" s="285"/>
      <c r="E622" s="285"/>
      <c r="F622" s="285"/>
      <c r="G622" s="285"/>
      <c r="H622" s="286"/>
      <c r="I622" s="321"/>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671</v>
      </c>
      <c r="B623" s="92"/>
      <c r="C623" s="284" t="s">
        <v>672</v>
      </c>
      <c r="D623" s="285"/>
      <c r="E623" s="285"/>
      <c r="F623" s="285"/>
      <c r="G623" s="285"/>
      <c r="H623" s="286"/>
      <c r="I623" s="322" t="s">
        <v>673</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674</v>
      </c>
      <c r="D624" s="285"/>
      <c r="E624" s="285"/>
      <c r="F624" s="285"/>
      <c r="G624" s="285"/>
      <c r="H624" s="286"/>
      <c r="I624" s="323"/>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675</v>
      </c>
      <c r="B625" s="92"/>
      <c r="C625" s="281" t="s">
        <v>676</v>
      </c>
      <c r="D625" s="282"/>
      <c r="E625" s="282"/>
      <c r="F625" s="282"/>
      <c r="G625" s="282"/>
      <c r="H625" s="283"/>
      <c r="I625" s="98" t="s">
        <v>677</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678</v>
      </c>
      <c r="B626" s="92"/>
      <c r="C626" s="284" t="s">
        <v>679</v>
      </c>
      <c r="D626" s="285"/>
      <c r="E626" s="285"/>
      <c r="F626" s="285"/>
      <c r="G626" s="285"/>
      <c r="H626" s="286"/>
      <c r="I626" s="103" t="s">
        <v>680</v>
      </c>
      <c r="J626" s="93">
        <f t="shared" si="110"/>
        <v>318</v>
      </c>
      <c r="K626" s="152" t="str">
        <f t="shared" si="109"/>
        <v/>
      </c>
      <c r="L626" s="94">
        <v>0</v>
      </c>
      <c r="M626" s="259">
        <v>0</v>
      </c>
      <c r="N626" s="259">
        <v>318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681</v>
      </c>
      <c r="B627" s="96"/>
      <c r="C627" s="284" t="s">
        <v>682</v>
      </c>
      <c r="D627" s="285"/>
      <c r="E627" s="285"/>
      <c r="F627" s="285"/>
      <c r="G627" s="285"/>
      <c r="H627" s="286"/>
      <c r="I627" s="103" t="s">
        <v>683</v>
      </c>
      <c r="J627" s="93" t="str">
        <f t="shared" si="110"/>
        <v>*</v>
      </c>
      <c r="K627" s="152" t="str">
        <f t="shared" si="109"/>
        <v>※</v>
      </c>
      <c r="L627" s="94">
        <v>0</v>
      </c>
      <c r="M627" s="259" t="s">
        <v>369</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684</v>
      </c>
      <c r="B628" s="96"/>
      <c r="C628" s="281" t="s">
        <v>685</v>
      </c>
      <c r="D628" s="282"/>
      <c r="E628" s="282"/>
      <c r="F628" s="282"/>
      <c r="G628" s="282"/>
      <c r="H628" s="283"/>
      <c r="I628" s="98" t="s">
        <v>686</v>
      </c>
      <c r="J628" s="93">
        <f t="shared" si="110"/>
        <v>0</v>
      </c>
      <c r="K628" s="152" t="str">
        <f t="shared" si="109"/>
        <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687</v>
      </c>
      <c r="B629" s="96"/>
      <c r="C629" s="284" t="s">
        <v>688</v>
      </c>
      <c r="D629" s="285"/>
      <c r="E629" s="285"/>
      <c r="F629" s="285"/>
      <c r="G629" s="285"/>
      <c r="H629" s="286"/>
      <c r="I629" s="98" t="s">
        <v>689</v>
      </c>
      <c r="J629" s="93" t="str">
        <f t="shared" si="110"/>
        <v>*</v>
      </c>
      <c r="K629" s="152" t="str">
        <f t="shared" si="109"/>
        <v>※</v>
      </c>
      <c r="L629" s="94">
        <v>0</v>
      </c>
      <c r="M629" s="259">
        <v>0</v>
      </c>
      <c r="N629" s="259" t="s">
        <v>369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690</v>
      </c>
      <c r="B630" s="96"/>
      <c r="C630" s="281" t="s">
        <v>691</v>
      </c>
      <c r="D630" s="282"/>
      <c r="E630" s="282"/>
      <c r="F630" s="282"/>
      <c r="G630" s="282"/>
      <c r="H630" s="283"/>
      <c r="I630" s="98" t="s">
        <v>692</v>
      </c>
      <c r="J630" s="93" t="str">
        <f t="shared" si="110"/>
        <v>*</v>
      </c>
      <c r="K630" s="152" t="str">
        <f t="shared" si="109"/>
        <v>※</v>
      </c>
      <c r="L630" s="94">
        <v>0</v>
      </c>
      <c r="M630" s="259" t="s">
        <v>369</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693</v>
      </c>
      <c r="B631" s="96"/>
      <c r="C631" s="281" t="s">
        <v>694</v>
      </c>
      <c r="D631" s="282"/>
      <c r="E631" s="282"/>
      <c r="F631" s="282"/>
      <c r="G631" s="282"/>
      <c r="H631" s="283"/>
      <c r="I631" s="98" t="s">
        <v>695</v>
      </c>
      <c r="J631" s="93" t="str">
        <f t="shared" si="110"/>
        <v>*</v>
      </c>
      <c r="K631" s="152" t="str">
        <f t="shared" si="109"/>
        <v>※</v>
      </c>
      <c r="L631" s="94">
        <v>0</v>
      </c>
      <c r="M631" s="259">
        <v>0</v>
      </c>
      <c r="N631" s="259" t="s">
        <v>369</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696</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75</v>
      </c>
      <c r="K637" s="136"/>
      <c r="L637" s="245" t="str">
        <f t="shared" ref="L637:AQ637" si="111">IF(ISBLANK(L$388),"",L$388)</f>
        <v>2F病棟</v>
      </c>
      <c r="M637" s="249" t="str">
        <f t="shared" si="111"/>
        <v>3F回復期リハビリテーション病棟</v>
      </c>
      <c r="N637" s="247" t="str">
        <f t="shared" si="111"/>
        <v>4F病棟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76</v>
      </c>
      <c r="J638" s="57"/>
      <c r="K638" s="137"/>
      <c r="L638" s="59" t="str">
        <f t="shared" ref="L638:AQ638" si="113">IF(ISBLANK(L$389),"",L$389)</f>
        <v>慢性期</v>
      </c>
      <c r="M638" s="250" t="str">
        <f t="shared" si="113"/>
        <v>回復期</v>
      </c>
      <c r="N638" s="59" t="str">
        <f t="shared" si="113"/>
        <v>回復期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697</v>
      </c>
      <c r="B639" s="92"/>
      <c r="C639" s="281" t="s">
        <v>698</v>
      </c>
      <c r="D639" s="282"/>
      <c r="E639" s="282"/>
      <c r="F639" s="282"/>
      <c r="G639" s="282"/>
      <c r="H639" s="283"/>
      <c r="I639" s="98" t="s">
        <v>699</v>
      </c>
      <c r="J639" s="93">
        <f>IF(SUM(L639:BS639)=0,IF(COUNTIF(L639:BS639,"未確認")&gt;0,"未確認",IF(COUNTIF(L639:BS639,"~*")&gt;0,"*",SUM(L639:BS639))),SUM(L639:BS639))</f>
        <v>0</v>
      </c>
      <c r="K639" s="152" t="str">
        <f t="shared" ref="K639:K646" si="115">IF(OR(COUNTIF(L639:BS639,"未確認")&gt;0,COUNTIF(L639:BS639,"*")&gt;0),"※","")</f>
        <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700</v>
      </c>
      <c r="B640" s="96"/>
      <c r="C640" s="281" t="s">
        <v>701</v>
      </c>
      <c r="D640" s="282"/>
      <c r="E640" s="282"/>
      <c r="F640" s="282"/>
      <c r="G640" s="282"/>
      <c r="H640" s="283"/>
      <c r="I640" s="98" t="s">
        <v>702</v>
      </c>
      <c r="J640" s="93">
        <f t="shared" ref="J640:J646" si="116">IF(SUM(L640:BS640)=0,IF(COUNTIF(L640:BS640,"未確認")&gt;0,"未確認",IF(COUNTIF(L640:BS640,"~*")&gt;0,"*",SUM(L640:BS640))),SUM(L640:BS640))</f>
        <v>0</v>
      </c>
      <c r="K640" s="152" t="str">
        <f t="shared" si="115"/>
        <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703</v>
      </c>
      <c r="B641" s="96"/>
      <c r="C641" s="281" t="s">
        <v>704</v>
      </c>
      <c r="D641" s="282"/>
      <c r="E641" s="282"/>
      <c r="F641" s="282"/>
      <c r="G641" s="282"/>
      <c r="H641" s="283"/>
      <c r="I641" s="98" t="s">
        <v>705</v>
      </c>
      <c r="J641" s="93">
        <f t="shared" si="116"/>
        <v>0</v>
      </c>
      <c r="K641" s="152" t="str">
        <f t="shared" si="115"/>
        <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706</v>
      </c>
      <c r="B642" s="96"/>
      <c r="C642" s="284" t="s">
        <v>707</v>
      </c>
      <c r="D642" s="285"/>
      <c r="E642" s="285"/>
      <c r="F642" s="285"/>
      <c r="G642" s="285"/>
      <c r="H642" s="286"/>
      <c r="I642" s="98" t="s">
        <v>708</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709</v>
      </c>
      <c r="B643" s="96"/>
      <c r="C643" s="281" t="s">
        <v>710</v>
      </c>
      <c r="D643" s="282"/>
      <c r="E643" s="282"/>
      <c r="F643" s="282"/>
      <c r="G643" s="282"/>
      <c r="H643" s="283"/>
      <c r="I643" s="98" t="s">
        <v>711</v>
      </c>
      <c r="J643" s="93" t="str">
        <f t="shared" si="116"/>
        <v>*</v>
      </c>
      <c r="K643" s="152" t="str">
        <f t="shared" si="115"/>
        <v>※</v>
      </c>
      <c r="L643" s="94">
        <v>0</v>
      </c>
      <c r="M643" s="259">
        <v>0</v>
      </c>
      <c r="N643" s="259" t="s">
        <v>369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712</v>
      </c>
      <c r="B644" s="96"/>
      <c r="C644" s="281" t="s">
        <v>713</v>
      </c>
      <c r="D644" s="282"/>
      <c r="E644" s="282"/>
      <c r="F644" s="282"/>
      <c r="G644" s="282"/>
      <c r="H644" s="283"/>
      <c r="I644" s="98" t="s">
        <v>714</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715</v>
      </c>
      <c r="B645" s="96"/>
      <c r="C645" s="281" t="s">
        <v>716</v>
      </c>
      <c r="D645" s="282"/>
      <c r="E645" s="282"/>
      <c r="F645" s="282"/>
      <c r="G645" s="282"/>
      <c r="H645" s="283"/>
      <c r="I645" s="98" t="s">
        <v>717</v>
      </c>
      <c r="J645" s="93">
        <f t="shared" si="116"/>
        <v>0</v>
      </c>
      <c r="K645" s="152" t="str">
        <f t="shared" si="115"/>
        <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718</v>
      </c>
      <c r="B646" s="96"/>
      <c r="C646" s="284" t="s">
        <v>719</v>
      </c>
      <c r="D646" s="285"/>
      <c r="E646" s="285"/>
      <c r="F646" s="285"/>
      <c r="G646" s="285"/>
      <c r="H646" s="286"/>
      <c r="I646" s="98" t="s">
        <v>720</v>
      </c>
      <c r="J646" s="93" t="str">
        <f t="shared" si="116"/>
        <v>*</v>
      </c>
      <c r="K646" s="152" t="str">
        <f t="shared" si="115"/>
        <v>※</v>
      </c>
      <c r="L646" s="94">
        <v>0</v>
      </c>
      <c r="M646" s="259">
        <v>0</v>
      </c>
      <c r="N646" s="259" t="s">
        <v>369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721</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75</v>
      </c>
      <c r="K652" s="136"/>
      <c r="L652" s="245" t="str">
        <f t="shared" ref="L652:AQ652" si="117">IF(ISBLANK(L$388),"",L$388)</f>
        <v>2F病棟</v>
      </c>
      <c r="M652" s="249" t="str">
        <f t="shared" si="117"/>
        <v>3F回復期リハビリテーション病棟</v>
      </c>
      <c r="N652" s="247" t="str">
        <f t="shared" si="117"/>
        <v>4F病棟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76</v>
      </c>
      <c r="J653" s="57"/>
      <c r="K653" s="137"/>
      <c r="L653" s="59" t="str">
        <f t="shared" ref="L653:AQ653" si="119">IF(ISBLANK(L$389),"",L$389)</f>
        <v>慢性期</v>
      </c>
      <c r="M653" s="250" t="str">
        <f t="shared" si="119"/>
        <v>回復期</v>
      </c>
      <c r="N653" s="59" t="str">
        <f t="shared" si="119"/>
        <v>回復期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722</v>
      </c>
      <c r="B654" s="92"/>
      <c r="C654" s="294" t="s">
        <v>723</v>
      </c>
      <c r="D654" s="295"/>
      <c r="E654" s="295"/>
      <c r="F654" s="295"/>
      <c r="G654" s="295"/>
      <c r="H654" s="296"/>
      <c r="I654" s="98" t="s">
        <v>724</v>
      </c>
      <c r="J654" s="93">
        <f>IF(SUM(L654:BS654)=0,IF(COUNTIF(L654:BS654,"未確認")&gt;0,"未確認",IF(COUNTIF(L654:BS654,"~*")&gt;0,"*",SUM(L654:BS654))),SUM(L654:BS654))</f>
        <v>974</v>
      </c>
      <c r="K654" s="152" t="str">
        <f t="shared" ref="K654:K668" si="121">IF(OR(COUNTIF(L654:BS654,"未確認")&gt;0,COUNTIF(L654:BS654,"*")&gt;0),"※","")</f>
        <v/>
      </c>
      <c r="L654" s="94">
        <v>0</v>
      </c>
      <c r="M654" s="259">
        <v>792</v>
      </c>
      <c r="N654" s="259">
        <v>182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725</v>
      </c>
      <c r="B655" s="68"/>
      <c r="C655" s="139"/>
      <c r="D655" s="163"/>
      <c r="E655" s="281" t="s">
        <v>726</v>
      </c>
      <c r="F655" s="282"/>
      <c r="G655" s="282"/>
      <c r="H655" s="283"/>
      <c r="I655" s="98" t="s">
        <v>727</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728</v>
      </c>
      <c r="B656" s="68"/>
      <c r="C656" s="139"/>
      <c r="D656" s="163"/>
      <c r="E656" s="281" t="s">
        <v>729</v>
      </c>
      <c r="F656" s="282"/>
      <c r="G656" s="282"/>
      <c r="H656" s="283"/>
      <c r="I656" s="98" t="s">
        <v>730</v>
      </c>
      <c r="J656" s="93">
        <f t="shared" si="122"/>
        <v>287</v>
      </c>
      <c r="K656" s="152" t="str">
        <f t="shared" si="121"/>
        <v>※</v>
      </c>
      <c r="L656" s="94">
        <v>0</v>
      </c>
      <c r="M656" s="259">
        <v>287</v>
      </c>
      <c r="N656" s="259" t="s">
        <v>369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731</v>
      </c>
      <c r="B657" s="68"/>
      <c r="C657" s="221"/>
      <c r="D657" s="222"/>
      <c r="E657" s="281" t="s">
        <v>732</v>
      </c>
      <c r="F657" s="282"/>
      <c r="G657" s="282"/>
      <c r="H657" s="283"/>
      <c r="I657" s="98" t="s">
        <v>733</v>
      </c>
      <c r="J657" s="93" t="str">
        <f t="shared" si="122"/>
        <v>*</v>
      </c>
      <c r="K657" s="152" t="str">
        <f t="shared" si="121"/>
        <v>※</v>
      </c>
      <c r="L657" s="94">
        <v>0</v>
      </c>
      <c r="M657" s="259" t="s">
        <v>369</v>
      </c>
      <c r="N657" s="259" t="s">
        <v>369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734</v>
      </c>
      <c r="B658" s="68"/>
      <c r="C658" s="221"/>
      <c r="D658" s="222"/>
      <c r="E658" s="281" t="s">
        <v>735</v>
      </c>
      <c r="F658" s="282"/>
      <c r="G658" s="282"/>
      <c r="H658" s="283"/>
      <c r="I658" s="98" t="s">
        <v>736</v>
      </c>
      <c r="J658" s="93">
        <f t="shared" si="122"/>
        <v>490</v>
      </c>
      <c r="K658" s="152" t="str">
        <f t="shared" si="121"/>
        <v>※</v>
      </c>
      <c r="L658" s="94">
        <v>0</v>
      </c>
      <c r="M658" s="259">
        <v>490</v>
      </c>
      <c r="N658" s="259" t="s">
        <v>369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737</v>
      </c>
      <c r="B659" s="68"/>
      <c r="C659" s="139"/>
      <c r="D659" s="163"/>
      <c r="E659" s="281" t="s">
        <v>738</v>
      </c>
      <c r="F659" s="282"/>
      <c r="G659" s="282"/>
      <c r="H659" s="283"/>
      <c r="I659" s="98" t="s">
        <v>739</v>
      </c>
      <c r="J659" s="93" t="str">
        <f t="shared" si="122"/>
        <v>*</v>
      </c>
      <c r="K659" s="152" t="str">
        <f t="shared" si="121"/>
        <v>※</v>
      </c>
      <c r="L659" s="94">
        <v>0</v>
      </c>
      <c r="M659" s="259">
        <v>0</v>
      </c>
      <c r="N659" s="259" t="s">
        <v>369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740</v>
      </c>
      <c r="B660" s="68"/>
      <c r="C660" s="139"/>
      <c r="D660" s="163"/>
      <c r="E660" s="281" t="s">
        <v>741</v>
      </c>
      <c r="F660" s="282"/>
      <c r="G660" s="282"/>
      <c r="H660" s="283"/>
      <c r="I660" s="98" t="s">
        <v>742</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743</v>
      </c>
      <c r="B661" s="68"/>
      <c r="C661" s="139"/>
      <c r="D661" s="163"/>
      <c r="E661" s="281" t="s">
        <v>744</v>
      </c>
      <c r="F661" s="282"/>
      <c r="G661" s="282"/>
      <c r="H661" s="283"/>
      <c r="I661" s="98" t="s">
        <v>745</v>
      </c>
      <c r="J661" s="93" t="str">
        <f t="shared" si="122"/>
        <v>*</v>
      </c>
      <c r="K661" s="152" t="str">
        <f t="shared" si="121"/>
        <v>※</v>
      </c>
      <c r="L661" s="94">
        <v>0</v>
      </c>
      <c r="M661" s="259">
        <v>0</v>
      </c>
      <c r="N661" s="259" t="s">
        <v>369</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746</v>
      </c>
      <c r="B662" s="68"/>
      <c r="C662" s="141"/>
      <c r="D662" s="164"/>
      <c r="E662" s="281" t="s">
        <v>747</v>
      </c>
      <c r="F662" s="282"/>
      <c r="G662" s="282"/>
      <c r="H662" s="283"/>
      <c r="I662" s="98" t="s">
        <v>748</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749</v>
      </c>
      <c r="B663" s="68"/>
      <c r="C663" s="281" t="s">
        <v>750</v>
      </c>
      <c r="D663" s="282"/>
      <c r="E663" s="282"/>
      <c r="F663" s="282"/>
      <c r="G663" s="282"/>
      <c r="H663" s="283"/>
      <c r="I663" s="98" t="s">
        <v>751</v>
      </c>
      <c r="J663" s="93">
        <f t="shared" si="122"/>
        <v>250</v>
      </c>
      <c r="K663" s="152" t="str">
        <f t="shared" si="121"/>
        <v>※</v>
      </c>
      <c r="L663" s="94">
        <v>0</v>
      </c>
      <c r="M663" s="259">
        <v>250</v>
      </c>
      <c r="N663" s="259" t="s">
        <v>369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752</v>
      </c>
      <c r="B664" s="68"/>
      <c r="C664" s="284" t="s">
        <v>753</v>
      </c>
      <c r="D664" s="285"/>
      <c r="E664" s="285"/>
      <c r="F664" s="285"/>
      <c r="G664" s="285"/>
      <c r="H664" s="286"/>
      <c r="I664" s="103" t="s">
        <v>754</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755</v>
      </c>
      <c r="B665" s="68"/>
      <c r="C665" s="281" t="s">
        <v>756</v>
      </c>
      <c r="D665" s="282"/>
      <c r="E665" s="282"/>
      <c r="F665" s="282"/>
      <c r="G665" s="282"/>
      <c r="H665" s="283"/>
      <c r="I665" s="98" t="s">
        <v>757</v>
      </c>
      <c r="J665" s="93" t="str">
        <f t="shared" si="122"/>
        <v>*</v>
      </c>
      <c r="K665" s="152" t="str">
        <f t="shared" si="121"/>
        <v>※</v>
      </c>
      <c r="L665" s="94">
        <v>0</v>
      </c>
      <c r="M665" s="259" t="s">
        <v>369</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758</v>
      </c>
      <c r="B666" s="68"/>
      <c r="C666" s="281" t="s">
        <v>759</v>
      </c>
      <c r="D666" s="282"/>
      <c r="E666" s="282"/>
      <c r="F666" s="282"/>
      <c r="G666" s="282"/>
      <c r="H666" s="283"/>
      <c r="I666" s="98" t="s">
        <v>760</v>
      </c>
      <c r="J666" s="93" t="str">
        <f t="shared" si="122"/>
        <v>*</v>
      </c>
      <c r="K666" s="152" t="str">
        <f t="shared" si="121"/>
        <v>※</v>
      </c>
      <c r="L666" s="94">
        <v>0</v>
      </c>
      <c r="M666" s="259" t="s">
        <v>369</v>
      </c>
      <c r="N666" s="259" t="s">
        <v>369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761</v>
      </c>
      <c r="B667" s="68"/>
      <c r="C667" s="284" t="s">
        <v>762</v>
      </c>
      <c r="D667" s="285"/>
      <c r="E667" s="285"/>
      <c r="F667" s="285"/>
      <c r="G667" s="285"/>
      <c r="H667" s="286"/>
      <c r="I667" s="98" t="s">
        <v>763</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764</v>
      </c>
      <c r="B668" s="68"/>
      <c r="C668" s="281" t="s">
        <v>765</v>
      </c>
      <c r="D668" s="282"/>
      <c r="E668" s="282"/>
      <c r="F668" s="282"/>
      <c r="G668" s="282"/>
      <c r="H668" s="283"/>
      <c r="I668" s="98" t="s">
        <v>766</v>
      </c>
      <c r="J668" s="93" t="str">
        <f t="shared" si="122"/>
        <v>*</v>
      </c>
      <c r="K668" s="152" t="str">
        <f t="shared" si="121"/>
        <v>※</v>
      </c>
      <c r="L668" s="94">
        <v>0</v>
      </c>
      <c r="M668" s="259" t="s">
        <v>369</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75</v>
      </c>
      <c r="K673" s="136"/>
      <c r="L673" s="245" t="str">
        <f>IF(ISBLANK(L$9),"",L$9)</f>
        <v>2F病棟</v>
      </c>
      <c r="M673" s="249" t="str">
        <f>IF(ISBLANK(M$9),"",M$9)</f>
        <v>3F回復期リハビリテーション病棟</v>
      </c>
      <c r="N673" s="247" t="str">
        <f t="shared" ref="N673:BS673" si="123">IF(ISBLANK(N$9),"",N$9)</f>
        <v>4F病棟</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76</v>
      </c>
      <c r="J674" s="57"/>
      <c r="K674" s="137"/>
      <c r="L674" s="59" t="str">
        <f>IF(ISBLANK(L$95),"",L$95)</f>
        <v>慢性期</v>
      </c>
      <c r="M674" s="250" t="str">
        <f>IF(ISBLANK(M$95),"",M$95)</f>
        <v>回復期</v>
      </c>
      <c r="N674" s="59" t="str">
        <f t="shared" ref="N674:BS674" si="124">IF(ISBLANK(N$95),"",N$95)</f>
        <v>回復期</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767</v>
      </c>
      <c r="B675" s="68"/>
      <c r="C675" s="284" t="s">
        <v>768</v>
      </c>
      <c r="D675" s="285"/>
      <c r="E675" s="285"/>
      <c r="F675" s="285"/>
      <c r="G675" s="285"/>
      <c r="H675" s="286"/>
      <c r="I675" s="103" t="s">
        <v>769</v>
      </c>
      <c r="J675" s="165"/>
      <c r="K675" s="166"/>
      <c r="L675" s="80" t="s">
        <v>36</v>
      </c>
      <c r="M675" s="253" t="s">
        <v>770</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771</v>
      </c>
      <c r="B676" s="68"/>
      <c r="C676" s="284" t="s">
        <v>772</v>
      </c>
      <c r="D676" s="285"/>
      <c r="E676" s="285"/>
      <c r="F676" s="285"/>
      <c r="G676" s="285"/>
      <c r="H676" s="286"/>
      <c r="I676" s="103" t="s">
        <v>773</v>
      </c>
      <c r="J676" s="165"/>
      <c r="K676" s="166"/>
      <c r="L676" s="167">
        <v>0</v>
      </c>
      <c r="M676" s="253">
        <v>97.3</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774</v>
      </c>
      <c r="B677" s="68"/>
      <c r="C677" s="284" t="s">
        <v>775</v>
      </c>
      <c r="D677" s="285"/>
      <c r="E677" s="285"/>
      <c r="F677" s="285"/>
      <c r="G677" s="285"/>
      <c r="H677" s="286"/>
      <c r="I677" s="103" t="s">
        <v>776</v>
      </c>
      <c r="J677" s="165"/>
      <c r="K677" s="166"/>
      <c r="L677" s="224">
        <v>0</v>
      </c>
      <c r="M677" s="253">
        <v>5.6</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777</v>
      </c>
      <c r="B678" s="68"/>
      <c r="C678" s="287" t="s">
        <v>778</v>
      </c>
      <c r="D678" s="288"/>
      <c r="E678" s="288"/>
      <c r="F678" s="288"/>
      <c r="G678" s="288"/>
      <c r="H678" s="289"/>
      <c r="I678" s="275" t="s">
        <v>779</v>
      </c>
      <c r="J678" s="165"/>
      <c r="K678" s="166"/>
      <c r="L678" s="225">
        <v>43</v>
      </c>
      <c r="M678" s="253">
        <v>245</v>
      </c>
      <c r="N678" s="253">
        <v>249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780</v>
      </c>
      <c r="B679" s="68"/>
      <c r="C679" s="168"/>
      <c r="D679" s="169"/>
      <c r="E679" s="287" t="s">
        <v>781</v>
      </c>
      <c r="F679" s="288"/>
      <c r="G679" s="288"/>
      <c r="H679" s="289"/>
      <c r="I679" s="276"/>
      <c r="J679" s="165"/>
      <c r="K679" s="166"/>
      <c r="L679" s="225">
        <v>0</v>
      </c>
      <c r="M679" s="253">
        <v>111</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782</v>
      </c>
      <c r="H680" s="293"/>
      <c r="I680" s="276"/>
      <c r="J680" s="165"/>
      <c r="K680" s="166"/>
      <c r="L680" s="225">
        <v>0</v>
      </c>
      <c r="M680" s="253">
        <v>111</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783</v>
      </c>
      <c r="H681" s="293"/>
      <c r="I681" s="276"/>
      <c r="J681" s="165"/>
      <c r="K681" s="166"/>
      <c r="L681" s="225">
        <v>0</v>
      </c>
      <c r="M681" s="253">
        <v>85</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784</v>
      </c>
      <c r="B682" s="68"/>
      <c r="C682" s="170"/>
      <c r="D682" s="268"/>
      <c r="E682" s="290"/>
      <c r="F682" s="291"/>
      <c r="G682" s="267"/>
      <c r="H682" s="235" t="s">
        <v>785</v>
      </c>
      <c r="I682" s="277"/>
      <c r="J682" s="165"/>
      <c r="K682" s="166"/>
      <c r="L682" s="225">
        <v>0</v>
      </c>
      <c r="M682" s="253">
        <v>85</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786</v>
      </c>
      <c r="B683" s="68"/>
      <c r="C683" s="287" t="s">
        <v>787</v>
      </c>
      <c r="D683" s="288"/>
      <c r="E683" s="288"/>
      <c r="F683" s="288"/>
      <c r="G683" s="292"/>
      <c r="H683" s="289"/>
      <c r="I683" s="275" t="s">
        <v>788</v>
      </c>
      <c r="J683" s="165"/>
      <c r="K683" s="166"/>
      <c r="L683" s="225">
        <v>0</v>
      </c>
      <c r="M683" s="253">
        <v>124</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789</v>
      </c>
      <c r="B684" s="68"/>
      <c r="C684" s="264"/>
      <c r="D684" s="266"/>
      <c r="E684" s="284" t="s">
        <v>790</v>
      </c>
      <c r="F684" s="285"/>
      <c r="G684" s="285"/>
      <c r="H684" s="286"/>
      <c r="I684" s="279"/>
      <c r="J684" s="165"/>
      <c r="K684" s="166"/>
      <c r="L684" s="225">
        <v>0</v>
      </c>
      <c r="M684" s="253">
        <v>89</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791</v>
      </c>
      <c r="D685" s="288"/>
      <c r="E685" s="288"/>
      <c r="F685" s="288"/>
      <c r="G685" s="292"/>
      <c r="H685" s="289"/>
      <c r="I685" s="279"/>
      <c r="J685" s="165"/>
      <c r="K685" s="166"/>
      <c r="L685" s="225">
        <v>0</v>
      </c>
      <c r="M685" s="253">
        <v>127</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792</v>
      </c>
      <c r="F686" s="285"/>
      <c r="G686" s="285"/>
      <c r="H686" s="286"/>
      <c r="I686" s="279"/>
      <c r="J686" s="165"/>
      <c r="K686" s="166"/>
      <c r="L686" s="225">
        <v>0</v>
      </c>
      <c r="M686" s="253">
        <v>94</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793</v>
      </c>
      <c r="D687" s="288"/>
      <c r="E687" s="288"/>
      <c r="F687" s="288"/>
      <c r="G687" s="292"/>
      <c r="H687" s="289"/>
      <c r="I687" s="279"/>
      <c r="J687" s="165"/>
      <c r="K687" s="166"/>
      <c r="L687" s="225">
        <v>0</v>
      </c>
      <c r="M687" s="253">
        <v>126</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794</v>
      </c>
      <c r="F688" s="285"/>
      <c r="G688" s="285"/>
      <c r="H688" s="286"/>
      <c r="I688" s="279"/>
      <c r="J688" s="165"/>
      <c r="K688" s="166"/>
      <c r="L688" s="225">
        <v>0</v>
      </c>
      <c r="M688" s="253">
        <v>91</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795</v>
      </c>
      <c r="D689" s="288"/>
      <c r="E689" s="288"/>
      <c r="F689" s="288"/>
      <c r="G689" s="292"/>
      <c r="H689" s="289"/>
      <c r="I689" s="279"/>
      <c r="J689" s="165"/>
      <c r="K689" s="166"/>
      <c r="L689" s="225">
        <v>0</v>
      </c>
      <c r="M689" s="253">
        <v>117</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796</v>
      </c>
      <c r="F690" s="285"/>
      <c r="G690" s="285"/>
      <c r="H690" s="286"/>
      <c r="I690" s="280"/>
      <c r="J690" s="165"/>
      <c r="K690" s="166"/>
      <c r="L690" s="225">
        <v>0</v>
      </c>
      <c r="M690" s="253">
        <v>84</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797</v>
      </c>
      <c r="B691" s="68"/>
      <c r="C691" s="284" t="s">
        <v>798</v>
      </c>
      <c r="D691" s="285"/>
      <c r="E691" s="285"/>
      <c r="F691" s="285"/>
      <c r="G691" s="285"/>
      <c r="H691" s="286"/>
      <c r="I691" s="278" t="s">
        <v>799</v>
      </c>
      <c r="J691" s="236"/>
      <c r="K691" s="166"/>
      <c r="L691" s="229">
        <v>0</v>
      </c>
      <c r="M691" s="253">
        <v>43.6</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800</v>
      </c>
      <c r="D692" s="285"/>
      <c r="E692" s="285"/>
      <c r="F692" s="285"/>
      <c r="G692" s="285"/>
      <c r="H692" s="286"/>
      <c r="I692" s="278"/>
      <c r="J692" s="273"/>
      <c r="K692" s="274"/>
      <c r="L692" s="229">
        <v>0</v>
      </c>
      <c r="M692" s="253">
        <v>46.5</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801</v>
      </c>
      <c r="D693" s="285"/>
      <c r="E693" s="285"/>
      <c r="F693" s="285"/>
      <c r="G693" s="285"/>
      <c r="H693" s="286"/>
      <c r="I693" s="278"/>
      <c r="J693" s="273"/>
      <c r="K693" s="274"/>
      <c r="L693" s="229">
        <v>0</v>
      </c>
      <c r="M693" s="253">
        <v>50.2</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802</v>
      </c>
      <c r="D694" s="285"/>
      <c r="E694" s="285"/>
      <c r="F694" s="285"/>
      <c r="G694" s="285"/>
      <c r="H694" s="286"/>
      <c r="I694" s="278"/>
      <c r="J694" s="273"/>
      <c r="K694" s="274"/>
      <c r="L694" s="229">
        <v>0</v>
      </c>
      <c r="M694" s="253">
        <v>49.6</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803</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75</v>
      </c>
      <c r="K700" s="136"/>
      <c r="L700" s="245" t="str">
        <f t="shared" ref="L700:AQ700" si="125">IF(ISBLANK(L$388),"",L$388)</f>
        <v>2F病棟</v>
      </c>
      <c r="M700" s="249" t="str">
        <f t="shared" si="125"/>
        <v>3F回復期リハビリテーション病棟</v>
      </c>
      <c r="N700" s="247" t="str">
        <f t="shared" si="125"/>
        <v>4F病棟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76</v>
      </c>
      <c r="J701" s="57"/>
      <c r="K701" s="137"/>
      <c r="L701" s="59" t="str">
        <f t="shared" ref="L701:AQ701" si="127">IF(ISBLANK(L$389),"",L$389)</f>
        <v>慢性期</v>
      </c>
      <c r="M701" s="250" t="str">
        <f t="shared" si="127"/>
        <v>回復期</v>
      </c>
      <c r="N701" s="59" t="str">
        <f t="shared" si="127"/>
        <v>回復期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804</v>
      </c>
      <c r="B702" s="96"/>
      <c r="C702" s="284" t="s">
        <v>805</v>
      </c>
      <c r="D702" s="285"/>
      <c r="E702" s="285"/>
      <c r="F702" s="285"/>
      <c r="G702" s="285"/>
      <c r="H702" s="286"/>
      <c r="I702" s="103" t="s">
        <v>806</v>
      </c>
      <c r="J702" s="156">
        <f>IF(SUM(L702:BS702)=0,IF(COUNTIF(L702:BS702,"未確認")&gt;0,"未確認",IF(COUNTIF(L702:BS702,"~*")&gt;0,"*",SUM(L702:BS702))),SUM(L702:BS702))</f>
        <v>267</v>
      </c>
      <c r="K702" s="152" t="str">
        <f>IF(OR(COUNTIF(L702:BS702,"未確認")&gt;0,COUNTIF(L702:BS702,"*")&gt;0),"※","")</f>
        <v/>
      </c>
      <c r="L702" s="94">
        <v>0</v>
      </c>
      <c r="M702" s="259">
        <v>0</v>
      </c>
      <c r="N702" s="259">
        <v>267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807</v>
      </c>
      <c r="B703" s="96"/>
      <c r="C703" s="281" t="s">
        <v>808</v>
      </c>
      <c r="D703" s="282"/>
      <c r="E703" s="282"/>
      <c r="F703" s="282"/>
      <c r="G703" s="282"/>
      <c r="H703" s="283"/>
      <c r="I703" s="98" t="s">
        <v>809</v>
      </c>
      <c r="J703" s="156">
        <f>IF(SUM(L703:BS703)=0,IF(COUNTIF(L703:BS703,"未確認")&gt;0,"未確認",IF(COUNTIF(L703:BS703,"~*")&gt;0,"*",SUM(L703:BS703))),SUM(L703:BS703))</f>
        <v>0</v>
      </c>
      <c r="K703" s="152" t="str">
        <f>IF(OR(COUNTIF(L703:BS703,"未確認")&gt;0,COUNTIF(L703:BS703,"*")&gt;0),"※","")</f>
        <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810</v>
      </c>
      <c r="B704" s="96"/>
      <c r="C704" s="281" t="s">
        <v>811</v>
      </c>
      <c r="D704" s="282"/>
      <c r="E704" s="282"/>
      <c r="F704" s="282"/>
      <c r="G704" s="282"/>
      <c r="H704" s="283"/>
      <c r="I704" s="98" t="s">
        <v>812</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813</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75</v>
      </c>
      <c r="K710" s="136"/>
      <c r="L710" s="245" t="str">
        <f t="shared" ref="L710:AQ710" si="129">IF(ISBLANK(L$388),"",L$388)</f>
        <v>2F病棟</v>
      </c>
      <c r="M710" s="249" t="str">
        <f t="shared" si="129"/>
        <v>3F回復期リハビリテーション病棟</v>
      </c>
      <c r="N710" s="247" t="str">
        <f t="shared" si="129"/>
        <v>4F病棟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76</v>
      </c>
      <c r="J711" s="57"/>
      <c r="K711" s="137"/>
      <c r="L711" s="59" t="str">
        <f t="shared" ref="L711:AQ711" si="131">IF(ISBLANK(L$389),"",L$389)</f>
        <v>慢性期</v>
      </c>
      <c r="M711" s="250" t="str">
        <f t="shared" si="131"/>
        <v>回復期</v>
      </c>
      <c r="N711" s="59" t="str">
        <f t="shared" si="131"/>
        <v>回復期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814</v>
      </c>
      <c r="B712" s="92"/>
      <c r="C712" s="281" t="s">
        <v>815</v>
      </c>
      <c r="D712" s="282"/>
      <c r="E712" s="282"/>
      <c r="F712" s="282"/>
      <c r="G712" s="282"/>
      <c r="H712" s="283"/>
      <c r="I712" s="98" t="s">
        <v>816</v>
      </c>
      <c r="J712" s="93">
        <f>IF(SUM(L712:BS712)=0,IF(COUNTIF(L712:BS712,"未確認")&gt;0,"未確認",IF(COUNTIF(L712:BS712,"~*")&gt;0,"*",SUM(L712:BS712))),SUM(L712:BS712))</f>
        <v>0</v>
      </c>
      <c r="K712" s="152" t="str">
        <f>IF(OR(COUNTIF(L712:BS712,"未確認")&gt;0,COUNTIF(L712:BS712,"*")&gt;0),"※","")</f>
        <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817</v>
      </c>
      <c r="B713" s="96"/>
      <c r="C713" s="281" t="s">
        <v>818</v>
      </c>
      <c r="D713" s="282"/>
      <c r="E713" s="282"/>
      <c r="F713" s="282"/>
      <c r="G713" s="282"/>
      <c r="H713" s="283"/>
      <c r="I713" s="98" t="s">
        <v>819</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820</v>
      </c>
      <c r="B714" s="96"/>
      <c r="C714" s="284" t="s">
        <v>821</v>
      </c>
      <c r="D714" s="285"/>
      <c r="E714" s="285"/>
      <c r="F714" s="285"/>
      <c r="G714" s="285"/>
      <c r="H714" s="286"/>
      <c r="I714" s="98" t="s">
        <v>822</v>
      </c>
      <c r="J714" s="93">
        <f>IF(SUM(L714:BS714)=0,IF(COUNTIF(L714:BS714,"未確認")&gt;0,"未確認",IF(COUNTIF(L714:BS714,"~*")&gt;0,"*",SUM(L714:BS714))),SUM(L714:BS714))</f>
        <v>289</v>
      </c>
      <c r="K714" s="152" t="str">
        <f>IF(OR(COUNTIF(L714:BS714,"未確認")&gt;0,COUNTIF(L714:BS714,"*")&gt;0),"※","")</f>
        <v/>
      </c>
      <c r="L714" s="94">
        <v>289</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823</v>
      </c>
      <c r="B715" s="96"/>
      <c r="C715" s="281" t="s">
        <v>824</v>
      </c>
      <c r="D715" s="282"/>
      <c r="E715" s="282"/>
      <c r="F715" s="282"/>
      <c r="G715" s="282"/>
      <c r="H715" s="283"/>
      <c r="I715" s="98" t="s">
        <v>825</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826</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75</v>
      </c>
      <c r="K722" s="136"/>
      <c r="L722" s="245" t="str">
        <f t="shared" ref="L722:AQ722" si="133">IF(ISBLANK(L$388),"",L$388)</f>
        <v>2F病棟</v>
      </c>
      <c r="M722" s="249" t="str">
        <f t="shared" si="133"/>
        <v>3F回復期リハビリテーション病棟</v>
      </c>
      <c r="N722" s="247" t="str">
        <f t="shared" si="133"/>
        <v>4F病棟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76</v>
      </c>
      <c r="J723" s="57"/>
      <c r="K723" s="137"/>
      <c r="L723" s="59" t="str">
        <f t="shared" ref="L723:AQ723" si="135">IF(ISBLANK(L$389),"",L$389)</f>
        <v>慢性期</v>
      </c>
      <c r="M723" s="250" t="str">
        <f t="shared" si="135"/>
        <v>回復期</v>
      </c>
      <c r="N723" s="59" t="str">
        <f t="shared" si="135"/>
        <v>回復期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827</v>
      </c>
      <c r="B724" s="92"/>
      <c r="C724" s="281" t="s">
        <v>828</v>
      </c>
      <c r="D724" s="282"/>
      <c r="E724" s="282"/>
      <c r="F724" s="282"/>
      <c r="G724" s="282"/>
      <c r="H724" s="283"/>
      <c r="I724" s="98" t="s">
        <v>829</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830</v>
      </c>
      <c r="B725" s="96"/>
      <c r="C725" s="281" t="s">
        <v>831</v>
      </c>
      <c r="D725" s="282"/>
      <c r="E725" s="282"/>
      <c r="F725" s="282"/>
      <c r="G725" s="282"/>
      <c r="H725" s="283"/>
      <c r="I725" s="98" t="s">
        <v>832</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833</v>
      </c>
      <c r="B726" s="96"/>
      <c r="C726" s="284" t="s">
        <v>834</v>
      </c>
      <c r="D726" s="285"/>
      <c r="E726" s="285"/>
      <c r="F726" s="285"/>
      <c r="G726" s="285"/>
      <c r="H726" s="286"/>
      <c r="I726" s="98" t="s">
        <v>835</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836</v>
      </c>
      <c r="B727" s="96"/>
      <c r="C727" s="284" t="s">
        <v>837</v>
      </c>
      <c r="D727" s="285"/>
      <c r="E727" s="285"/>
      <c r="F727" s="285"/>
      <c r="G727" s="285"/>
      <c r="H727" s="286"/>
      <c r="I727" s="98" t="s">
        <v>838</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2022-05-06T05:18:12Z</cp:lastPrinted>
  <dcterms:created xsi:type="dcterms:W3CDTF">2022-04-25T16:08:35Z</dcterms:created>
  <dcterms:modified xsi:type="dcterms:W3CDTF">2022-05-06T05:26:49Z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