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4_協議通知（施設）\施設災害復旧費協議通知（恒久要領）\01.家庭庁\２決裁\"/>
    </mc:Choice>
  </mc:AlternateContent>
  <xr:revisionPtr revIDLastSave="0" documentId="13_ncr:1_{5209C9E7-9CE5-4B24-B62F-D835915045D3}" xr6:coauthVersionLast="47" xr6:coauthVersionMax="47" xr10:uidLastSave="{00000000-0000-0000-0000-000000000000}"/>
  <bookViews>
    <workbookView xWindow="-120" yWindow="-120" windowWidth="29040" windowHeight="15840" firstSheet="9" xr2:uid="{00000000-000D-0000-FFFF-FFFF00000000}"/>
  </bookViews>
  <sheets>
    <sheet name="様式第１－１号" sheetId="1" r:id="rId1"/>
    <sheet name="様式第１－２号" sheetId="14" r:id="rId2"/>
    <sheet name="様式第２号" sheetId="2" r:id="rId3"/>
    <sheet name="記載例" sheetId="3" r:id="rId4"/>
    <sheet name="事業計画書（様式第３号）" sheetId="16" r:id="rId5"/>
    <sheet name="様式第３号記入例" sheetId="17" r:id="rId6"/>
    <sheet name="降灰事業計画一覧（様式第４号）" sheetId="4" r:id="rId7"/>
    <sheet name="様式第４号記入例" sheetId="5" r:id="rId8"/>
    <sheet name="降灰実施報告（様式第５号）" sheetId="6" r:id="rId9"/>
    <sheet name="様式第５号記入例" sheetId="7" r:id="rId10"/>
    <sheet name="降灰実施報告一覧（様式第６号）" sheetId="8" r:id="rId11"/>
    <sheet name="様式第６号記入例" sheetId="9" r:id="rId12"/>
    <sheet name="降灰学校別表（別紙）" sheetId="10" r:id="rId13"/>
    <sheet name="別紙記入例" sheetId="11" r:id="rId14"/>
    <sheet name="Sheet2" sheetId="15" r:id="rId15"/>
  </sheets>
  <definedNames>
    <definedName name="_xlnm.Print_Area" localSheetId="3">記載例!$A$1:$H$27</definedName>
    <definedName name="_xlnm.Print_Area" localSheetId="6">'降灰事業計画一覧（様式第４号）'!$A$1:$J$20</definedName>
    <definedName name="_xlnm.Print_Area" localSheetId="8">'降灰実施報告（様式第５号）'!$A$1:$H$31</definedName>
    <definedName name="_xlnm.Print_Area" localSheetId="4">'事業計画書（様式第３号）'!$A$1:$F$48</definedName>
    <definedName name="_xlnm.Print_Area" localSheetId="0">'様式第１－１号'!$A$1:$O$33</definedName>
    <definedName name="_xlnm.Print_Area" localSheetId="1">'様式第１－２号'!$A$1:$O$27</definedName>
    <definedName name="_xlnm.Print_Area" localSheetId="2">様式第２号!$A$1:$H$27</definedName>
    <definedName name="_xlnm.Print_Area" localSheetId="5">様式第３号記入例!$A$1:$F$51</definedName>
    <definedName name="_xlnm.Print_Area" localSheetId="7">様式第４号記入例!$A$1:$J$20</definedName>
    <definedName name="_xlnm.Print_Area" localSheetId="9">様式第５号記入例!$A$1:$H$31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C48" i="17"/>
  <c r="E40" i="17"/>
  <c r="E38" i="17"/>
  <c r="E36" i="17"/>
  <c r="E34" i="17"/>
  <c r="E32" i="17"/>
  <c r="D45" i="16"/>
  <c r="C45" i="16"/>
  <c r="E45" i="16" s="1"/>
  <c r="M24" i="1"/>
  <c r="M23" i="1"/>
  <c r="M25" i="1"/>
  <c r="M21" i="1"/>
  <c r="M22" i="1"/>
  <c r="M20" i="1"/>
  <c r="M19" i="1"/>
  <c r="M18" i="14"/>
  <c r="E48" i="17" l="1"/>
  <c r="M7" i="14"/>
  <c r="M11" i="14"/>
  <c r="M12" i="14"/>
  <c r="M13" i="14"/>
  <c r="M19" i="14"/>
  <c r="V29" i="11" l="1"/>
  <c r="V39" i="11" s="1"/>
  <c r="R29" i="11"/>
  <c r="R39" i="11" s="1"/>
  <c r="V18" i="11"/>
  <c r="Q16" i="11"/>
  <c r="H16" i="11"/>
  <c r="N9" i="11"/>
  <c r="E18" i="9"/>
  <c r="D18" i="9"/>
  <c r="E13" i="9"/>
  <c r="D13" i="9"/>
  <c r="H31" i="7"/>
  <c r="G31" i="7"/>
  <c r="F17" i="5"/>
  <c r="E17" i="5"/>
  <c r="E19" i="5" s="1"/>
  <c r="G16" i="5"/>
  <c r="I16" i="5" s="1"/>
  <c r="G15" i="5"/>
  <c r="I15" i="5" s="1"/>
  <c r="G14" i="5"/>
  <c r="I14" i="5" s="1"/>
  <c r="F12" i="5"/>
  <c r="E12" i="5"/>
  <c r="G11" i="5"/>
  <c r="I11" i="5" s="1"/>
  <c r="G10" i="5"/>
  <c r="I10" i="5" s="1"/>
  <c r="G9" i="5"/>
  <c r="I9" i="5" s="1"/>
  <c r="G8" i="5"/>
  <c r="I8" i="5" s="1"/>
  <c r="I19" i="4"/>
  <c r="F19" i="4"/>
  <c r="E19" i="4"/>
  <c r="G19" i="4" s="1"/>
  <c r="F19" i="5" l="1"/>
  <c r="D34" i="9"/>
  <c r="I17" i="5"/>
  <c r="E34" i="9"/>
  <c r="G12" i="5"/>
  <c r="I12" i="5"/>
  <c r="I19" i="5" s="1"/>
  <c r="G17" i="5"/>
  <c r="G19" i="5" l="1"/>
  <c r="F24" i="3"/>
  <c r="F24" i="2"/>
  <c r="M14" i="1" l="1"/>
  <c r="M13" i="1"/>
  <c r="M12" i="1"/>
  <c r="M7" i="1"/>
</calcChain>
</file>

<file path=xl/sharedStrings.xml><?xml version="1.0" encoding="utf-8"?>
<sst xmlns="http://schemas.openxmlformats.org/spreadsheetml/2006/main" count="585" uniqueCount="229">
  <si>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</si>
  <si>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</si>
  <si>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</si>
  <si>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</si>
  <si>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</si>
  <si>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</si>
  <si>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</si>
  <si>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</si>
  <si>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</si>
  <si>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</si>
  <si>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</si>
  <si>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</si>
  <si>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</si>
  <si>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</si>
  <si>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</si>
  <si>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</si>
  <si>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</si>
  <si>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</si>
  <si>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</si>
  <si>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</si>
  <si>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</si>
  <si>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</si>
  <si>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</si>
  <si>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</si>
  <si>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</si>
  <si>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</si>
  <si>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</si>
  <si>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</si>
  <si>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</si>
  <si>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</si>
  <si>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</si>
  <si>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</si>
  <si>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</si>
  <si>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</si>
  <si>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</si>
  <si>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</si>
  <si>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</si>
  <si>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</si>
  <si>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</si>
  <si>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</si>
  <si>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</si>
  <si>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</si>
  <si>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</si>
  <si>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</si>
  <si>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</si>
  <si>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</si>
  <si>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</si>
  <si>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</si>
  <si>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</si>
  <si>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</si>
  <si>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</si>
  <si>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</si>
  <si>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</si>
  <si>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</si>
  <si>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</si>
  <si>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</si>
  <si>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</si>
  <si>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</si>
  <si>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</si>
  <si>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</si>
  <si>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</si>
  <si>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</si>
  <si>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</si>
  <si>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</si>
  <si>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</si>
  <si>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</si>
  <si>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</si>
  <si>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</si>
  <si>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</si>
  <si>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</si>
  <si>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</si>
  <si>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</si>
  <si>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</si>
  <si>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都道府県名</t>
    <rPh sb="0" eb="4">
      <t>トドウフケン</t>
    </rPh>
    <rPh sb="4" eb="5">
      <t>メイ</t>
    </rPh>
    <phoneticPr fontId="12"/>
  </si>
  <si>
    <t>計画番号</t>
    <rPh sb="0" eb="2">
      <t>ケイカク</t>
    </rPh>
    <rPh sb="2" eb="4">
      <t>バンゴウ</t>
    </rPh>
    <phoneticPr fontId="12"/>
  </si>
  <si>
    <t>設置者名</t>
    <rPh sb="0" eb="3">
      <t>セッチシャ</t>
    </rPh>
    <rPh sb="3" eb="4">
      <t>メイ</t>
    </rPh>
    <phoneticPr fontId="12"/>
  </si>
  <si>
    <t>国庫補助事業に要する経費</t>
    <rPh sb="0" eb="2">
      <t>コッコ</t>
    </rPh>
    <rPh sb="2" eb="4">
      <t>ホジョ</t>
    </rPh>
    <rPh sb="4" eb="6">
      <t>ジギョウ</t>
    </rPh>
    <rPh sb="7" eb="8">
      <t>ヨウ</t>
    </rPh>
    <rPh sb="10" eb="12">
      <t>ケイヒ</t>
    </rPh>
    <phoneticPr fontId="12"/>
  </si>
  <si>
    <t>補助率</t>
    <rPh sb="0" eb="3">
      <t>ホジョリツ</t>
    </rPh>
    <phoneticPr fontId="12"/>
  </si>
  <si>
    <t>国庫補助金</t>
    <rPh sb="0" eb="2">
      <t>コッコ</t>
    </rPh>
    <rPh sb="2" eb="5">
      <t>ホジョキン</t>
    </rPh>
    <phoneticPr fontId="12"/>
  </si>
  <si>
    <t>備考</t>
    <rPh sb="0" eb="2">
      <t>ビコウ</t>
    </rPh>
    <phoneticPr fontId="12"/>
  </si>
  <si>
    <t>工事費</t>
    <rPh sb="0" eb="3">
      <t>コウジヒ</t>
    </rPh>
    <phoneticPr fontId="12"/>
  </si>
  <si>
    <t>事務費</t>
    <rPh sb="0" eb="3">
      <t>ジムヒ</t>
    </rPh>
    <phoneticPr fontId="12"/>
  </si>
  <si>
    <t>計</t>
    <rPh sb="0" eb="1">
      <t>ケイ</t>
    </rPh>
    <phoneticPr fontId="12"/>
  </si>
  <si>
    <t>千円</t>
    <rPh sb="0" eb="2">
      <t>センエン</t>
    </rPh>
    <phoneticPr fontId="12"/>
  </si>
  <si>
    <t>校</t>
    <rPh sb="0" eb="1">
      <t>コウ</t>
    </rPh>
    <phoneticPr fontId="12"/>
  </si>
  <si>
    <t>［記入例］</t>
    <rPh sb="1" eb="3">
      <t>キニュウ</t>
    </rPh>
    <rPh sb="3" eb="4">
      <t>レイ</t>
    </rPh>
    <phoneticPr fontId="12"/>
  </si>
  <si>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</si>
  <si>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○○県</t>
    <rPh sb="2" eb="3">
      <t>ケン</t>
    </rPh>
    <phoneticPr fontId="12"/>
  </si>
  <si>
    <t>○○市</t>
    <rPh sb="2" eb="3">
      <t>シ</t>
    </rPh>
    <phoneticPr fontId="12"/>
  </si>
  <si>
    <t>1/2</t>
    <phoneticPr fontId="12"/>
  </si>
  <si>
    <t>〃</t>
    <phoneticPr fontId="12"/>
  </si>
  <si>
    <t>小計</t>
    <rPh sb="0" eb="2">
      <t>ショウケイ</t>
    </rPh>
    <phoneticPr fontId="12"/>
  </si>
  <si>
    <t>○○町</t>
    <rPh sb="2" eb="3">
      <t>マチ</t>
    </rPh>
    <phoneticPr fontId="12"/>
  </si>
  <si>
    <t>第　　　号</t>
    <rPh sb="0" eb="1">
      <t>ダイ</t>
    </rPh>
    <rPh sb="4" eb="5">
      <t>ゴウ</t>
    </rPh>
    <phoneticPr fontId="12"/>
  </si>
  <si>
    <t>令和　　年　　月　　日</t>
    <rPh sb="0" eb="2">
      <t>レイワ</t>
    </rPh>
    <rPh sb="4" eb="5">
      <t>ネン</t>
    </rPh>
    <rPh sb="7" eb="8">
      <t>ガツ</t>
    </rPh>
    <rPh sb="10" eb="11">
      <t>ニチ</t>
    </rPh>
    <phoneticPr fontId="12"/>
  </si>
  <si>
    <t>都道府県知事又は市町村長名　</t>
    <rPh sb="0" eb="4">
      <t>トドウフケン</t>
    </rPh>
    <rPh sb="4" eb="6">
      <t>チジ</t>
    </rPh>
    <rPh sb="6" eb="7">
      <t>マタ</t>
    </rPh>
    <rPh sb="8" eb="10">
      <t>シチョウ</t>
    </rPh>
    <rPh sb="10" eb="12">
      <t>ソンチョウ</t>
    </rPh>
    <rPh sb="12" eb="13">
      <t>メイ</t>
    </rPh>
    <phoneticPr fontId="12"/>
  </si>
  <si>
    <t>降灰除去実施報告書</t>
    <rPh sb="0" eb="2">
      <t>コウハイ</t>
    </rPh>
    <rPh sb="2" eb="4">
      <t>ジョキョ</t>
    </rPh>
    <rPh sb="4" eb="6">
      <t>ジッシ</t>
    </rPh>
    <rPh sb="6" eb="9">
      <t>ホウコクショ</t>
    </rPh>
    <phoneticPr fontId="12"/>
  </si>
  <si>
    <t>記</t>
    <rPh sb="0" eb="1">
      <t>キ</t>
    </rPh>
    <phoneticPr fontId="12"/>
  </si>
  <si>
    <t>降灰除去期間</t>
    <rPh sb="0" eb="4">
      <t>コウハイジョキョ</t>
    </rPh>
    <rPh sb="4" eb="6">
      <t>キカン</t>
    </rPh>
    <phoneticPr fontId="12"/>
  </si>
  <si>
    <t>除去内容</t>
    <rPh sb="0" eb="2">
      <t>ジョキョ</t>
    </rPh>
    <rPh sb="2" eb="4">
      <t>ナイヨウ</t>
    </rPh>
    <phoneticPr fontId="12"/>
  </si>
  <si>
    <t>金額</t>
    <rPh sb="0" eb="2">
      <t>キンガク</t>
    </rPh>
    <phoneticPr fontId="12"/>
  </si>
  <si>
    <t>補助対象分
(補助基本額)</t>
    <rPh sb="0" eb="2">
      <t>ホジョ</t>
    </rPh>
    <rPh sb="2" eb="4">
      <t>タイショウ</t>
    </rPh>
    <rPh sb="4" eb="5">
      <t>ブン</t>
    </rPh>
    <rPh sb="7" eb="9">
      <t>ホジョ</t>
    </rPh>
    <rPh sb="9" eb="11">
      <t>キホン</t>
    </rPh>
    <rPh sb="11" eb="12">
      <t>ガク</t>
    </rPh>
    <phoneticPr fontId="12"/>
  </si>
  <si>
    <t>部位</t>
    <rPh sb="0" eb="2">
      <t>ブイ</t>
    </rPh>
    <phoneticPr fontId="12"/>
  </si>
  <si>
    <t>除去降灰量</t>
    <rPh sb="0" eb="2">
      <t>ジョキョ</t>
    </rPh>
    <rPh sb="2" eb="5">
      <t>コウハイリョウ</t>
    </rPh>
    <phoneticPr fontId="12"/>
  </si>
  <si>
    <t>除去面積</t>
    <rPh sb="0" eb="2">
      <t>ジョキョ</t>
    </rPh>
    <rPh sb="2" eb="4">
      <t>メンセキ</t>
    </rPh>
    <phoneticPr fontId="12"/>
  </si>
  <si>
    <t>ｇ／㎡</t>
    <phoneticPr fontId="12"/>
  </si>
  <si>
    <t>㎡</t>
    <phoneticPr fontId="12"/>
  </si>
  <si>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12"/>
  </si>
  <si>
    <t>令和○○年　○月○○日</t>
    <rPh sb="0" eb="2">
      <t>レイワ</t>
    </rPh>
    <rPh sb="4" eb="5">
      <t>ネン</t>
    </rPh>
    <rPh sb="7" eb="8">
      <t>ガツ</t>
    </rPh>
    <rPh sb="10" eb="11">
      <t>ニチ</t>
    </rPh>
    <phoneticPr fontId="12"/>
  </si>
  <si>
    <t>○○県○○市長　　○○○○　</t>
    <rPh sb="2" eb="3">
      <t>ケン</t>
    </rPh>
    <rPh sb="5" eb="7">
      <t>シチョウ</t>
    </rPh>
    <phoneticPr fontId="12"/>
  </si>
  <si>
    <t>R0.0.0
～0.0.0</t>
    <phoneticPr fontId="12"/>
  </si>
  <si>
    <t>屋上</t>
    <rPh sb="0" eb="2">
      <t>オクジョウ</t>
    </rPh>
    <phoneticPr fontId="12"/>
  </si>
  <si>
    <t>側溝</t>
    <rPh sb="0" eb="2">
      <t>ソッコウ</t>
    </rPh>
    <phoneticPr fontId="12"/>
  </si>
  <si>
    <t>施設</t>
    <rPh sb="0" eb="2">
      <t>シセツ</t>
    </rPh>
    <phoneticPr fontId="12"/>
  </si>
  <si>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</si>
  <si>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t>
    <rPh sb="1" eb="5">
      <t>トドウフケン</t>
    </rPh>
    <rPh sb="5" eb="6">
      <t>メイ</t>
    </rPh>
    <phoneticPr fontId="12"/>
  </si>
  <si>
    <t>（令和　　年　　月末日までの実績）</t>
    <rPh sb="1" eb="3">
      <t>レイワ</t>
    </rPh>
    <rPh sb="5" eb="6">
      <t>ネン</t>
    </rPh>
    <rPh sb="8" eb="9">
      <t>ガツ</t>
    </rPh>
    <rPh sb="9" eb="11">
      <t>マツジツ</t>
    </rPh>
    <rPh sb="14" eb="16">
      <t>ジッセキ</t>
    </rPh>
    <phoneticPr fontId="12"/>
  </si>
  <si>
    <t>設置者名</t>
    <rPh sb="0" eb="2">
      <t>セッチ</t>
    </rPh>
    <rPh sb="2" eb="3">
      <t>シャ</t>
    </rPh>
    <rPh sb="3" eb="4">
      <t>メイ</t>
    </rPh>
    <phoneticPr fontId="12"/>
  </si>
  <si>
    <t>降灰除去金額</t>
    <rPh sb="0" eb="2">
      <t>コウハイ</t>
    </rPh>
    <rPh sb="2" eb="4">
      <t>ジョキョ</t>
    </rPh>
    <rPh sb="4" eb="6">
      <t>キンガク</t>
    </rPh>
    <phoneticPr fontId="12"/>
  </si>
  <si>
    <t>合計</t>
    <rPh sb="0" eb="2">
      <t>ゴウケイ</t>
    </rPh>
    <phoneticPr fontId="12"/>
  </si>
  <si>
    <t>（注）　設置者ごとに小計すること。</t>
    <rPh sb="1" eb="2">
      <t>チュウ</t>
    </rPh>
    <rPh sb="4" eb="7">
      <t>セッチシャ</t>
    </rPh>
    <rPh sb="10" eb="12">
      <t>ショウケイ</t>
    </rPh>
    <phoneticPr fontId="12"/>
  </si>
  <si>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</si>
  <si>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○○県　　　　）</t>
    <rPh sb="1" eb="5">
      <t>トドウフケン</t>
    </rPh>
    <rPh sb="5" eb="6">
      <t>メイ</t>
    </rPh>
    <rPh sb="11" eb="12">
      <t>ケン</t>
    </rPh>
    <phoneticPr fontId="12"/>
  </si>
  <si>
    <t>（令和○○年　○月末日までの実績）</t>
    <rPh sb="1" eb="3">
      <t>レイワ</t>
    </rPh>
    <rPh sb="5" eb="6">
      <t>ネン</t>
    </rPh>
    <rPh sb="8" eb="9">
      <t>ガツ</t>
    </rPh>
    <rPh sb="9" eb="11">
      <t>マツジツ</t>
    </rPh>
    <rPh sb="14" eb="16">
      <t>ジッセキ</t>
    </rPh>
    <phoneticPr fontId="12"/>
  </si>
  <si>
    <t>小　計</t>
    <rPh sb="0" eb="1">
      <t>ショウ</t>
    </rPh>
    <rPh sb="2" eb="3">
      <t>ケイ</t>
    </rPh>
    <phoneticPr fontId="12"/>
  </si>
  <si>
    <t>○○町</t>
    <rPh sb="2" eb="3">
      <t>チョウ</t>
    </rPh>
    <phoneticPr fontId="12"/>
  </si>
  <si>
    <t>番号</t>
    <rPh sb="0" eb="2">
      <t>バンゴウ</t>
    </rPh>
    <phoneticPr fontId="12"/>
  </si>
  <si>
    <t>所在地</t>
    <rPh sb="0" eb="3">
      <t>ショザイチ</t>
    </rPh>
    <phoneticPr fontId="12"/>
  </si>
  <si>
    <t>保有</t>
    <rPh sb="0" eb="2">
      <t>ホユウ</t>
    </rPh>
    <phoneticPr fontId="12"/>
  </si>
  <si>
    <t>借用</t>
    <rPh sb="0" eb="2">
      <t>シャクヨウ</t>
    </rPh>
    <phoneticPr fontId="12"/>
  </si>
  <si>
    <t>建物敷地</t>
    <rPh sb="0" eb="2">
      <t>タテモノ</t>
    </rPh>
    <rPh sb="2" eb="4">
      <t>シキチ</t>
    </rPh>
    <phoneticPr fontId="12"/>
  </si>
  <si>
    <t>運動場</t>
    <rPh sb="0" eb="3">
      <t>ウンドウジョウ</t>
    </rPh>
    <phoneticPr fontId="12"/>
  </si>
  <si>
    <t>実験実習地等</t>
    <rPh sb="0" eb="2">
      <t>ジッケン</t>
    </rPh>
    <rPh sb="2" eb="4">
      <t>ジッシュウ</t>
    </rPh>
    <rPh sb="4" eb="5">
      <t>チ</t>
    </rPh>
    <rPh sb="5" eb="6">
      <t>トウ</t>
    </rPh>
    <phoneticPr fontId="12"/>
  </si>
  <si>
    <t>降灰測定地点</t>
    <rPh sb="0" eb="2">
      <t>コウハイ</t>
    </rPh>
    <rPh sb="2" eb="4">
      <t>ソクテイ</t>
    </rPh>
    <rPh sb="4" eb="6">
      <t>チテン</t>
    </rPh>
    <phoneticPr fontId="12"/>
  </si>
  <si>
    <t>年間推定降灰量</t>
    <rPh sb="0" eb="2">
      <t>ネンカン</t>
    </rPh>
    <rPh sb="2" eb="4">
      <t>スイテイ</t>
    </rPh>
    <rPh sb="4" eb="6">
      <t>コウハイ</t>
    </rPh>
    <rPh sb="6" eb="7">
      <t>リョウ</t>
    </rPh>
    <phoneticPr fontId="12"/>
  </si>
  <si>
    <t>測定地点から学校までの距離</t>
    <rPh sb="0" eb="2">
      <t>ソクテイ</t>
    </rPh>
    <rPh sb="2" eb="4">
      <t>チテン</t>
    </rPh>
    <rPh sb="6" eb="8">
      <t>ガッコウ</t>
    </rPh>
    <rPh sb="11" eb="13">
      <t>キョリ</t>
    </rPh>
    <phoneticPr fontId="12"/>
  </si>
  <si>
    <t>ｍ</t>
    <phoneticPr fontId="12"/>
  </si>
  <si>
    <t>1,000g/㎡以上と
なった期間･降灰量</t>
    <rPh sb="8" eb="10">
      <t>イジョウ</t>
    </rPh>
    <rPh sb="15" eb="17">
      <t>キカン</t>
    </rPh>
    <rPh sb="18" eb="20">
      <t>コウハイ</t>
    </rPh>
    <rPh sb="20" eb="21">
      <t>リョウ</t>
    </rPh>
    <phoneticPr fontId="12"/>
  </si>
  <si>
    <t>令和　　年　月　日～　月　日</t>
    <rPh sb="0" eb="2">
      <t>レイワ</t>
    </rPh>
    <rPh sb="4" eb="5">
      <t>ネン</t>
    </rPh>
    <rPh sb="6" eb="7">
      <t>ガツ</t>
    </rPh>
    <rPh sb="8" eb="9">
      <t>ニチ</t>
    </rPh>
    <rPh sb="11" eb="12">
      <t>ガツ</t>
    </rPh>
    <rPh sb="13" eb="14">
      <t>ニチ</t>
    </rPh>
    <phoneticPr fontId="12"/>
  </si>
  <si>
    <t>工事実施計画</t>
    <rPh sb="0" eb="2">
      <t>コウジ</t>
    </rPh>
    <rPh sb="2" eb="4">
      <t>ジッシ</t>
    </rPh>
    <rPh sb="4" eb="6">
      <t>ケイカク</t>
    </rPh>
    <phoneticPr fontId="12"/>
  </si>
  <si>
    <t>全事業計画</t>
    <rPh sb="0" eb="1">
      <t>ゼン</t>
    </rPh>
    <rPh sb="1" eb="3">
      <t>ジギョウ</t>
    </rPh>
    <rPh sb="3" eb="5">
      <t>ケイカク</t>
    </rPh>
    <phoneticPr fontId="12"/>
  </si>
  <si>
    <t>国庫補助事業分</t>
    <rPh sb="0" eb="2">
      <t>コッコ</t>
    </rPh>
    <rPh sb="2" eb="4">
      <t>ホジョ</t>
    </rPh>
    <rPh sb="4" eb="6">
      <t>ジギョウ</t>
    </rPh>
    <rPh sb="6" eb="7">
      <t>ブン</t>
    </rPh>
    <phoneticPr fontId="12"/>
  </si>
  <si>
    <t>事業費</t>
    <rPh sb="0" eb="3">
      <t>ジギョウヒ</t>
    </rPh>
    <phoneticPr fontId="12"/>
  </si>
  <si>
    <t>資金計画</t>
    <rPh sb="0" eb="2">
      <t>シキン</t>
    </rPh>
    <rPh sb="2" eb="4">
      <t>ケイカク</t>
    </rPh>
    <phoneticPr fontId="12"/>
  </si>
  <si>
    <t>起債</t>
    <rPh sb="0" eb="1">
      <t>キ</t>
    </rPh>
    <rPh sb="1" eb="2">
      <t>サイ</t>
    </rPh>
    <phoneticPr fontId="12"/>
  </si>
  <si>
    <t>一般歳入</t>
    <rPh sb="0" eb="2">
      <t>イッパン</t>
    </rPh>
    <rPh sb="2" eb="4">
      <t>サイニュウ</t>
    </rPh>
    <phoneticPr fontId="12"/>
  </si>
  <si>
    <t>その他</t>
    <rPh sb="2" eb="3">
      <t>タ</t>
    </rPh>
    <phoneticPr fontId="12"/>
  </si>
  <si>
    <t>降灰除去工事算出内訳</t>
    <rPh sb="0" eb="2">
      <t>コウハイ</t>
    </rPh>
    <rPh sb="2" eb="4">
      <t>ジョキョ</t>
    </rPh>
    <rPh sb="4" eb="6">
      <t>コウジ</t>
    </rPh>
    <rPh sb="6" eb="8">
      <t>サンシュツ</t>
    </rPh>
    <rPh sb="8" eb="10">
      <t>ウチワケ</t>
    </rPh>
    <phoneticPr fontId="12"/>
  </si>
  <si>
    <t>降灰除去費</t>
    <rPh sb="0" eb="2">
      <t>コウハイ</t>
    </rPh>
    <rPh sb="2" eb="4">
      <t>ジョキョ</t>
    </rPh>
    <rPh sb="4" eb="5">
      <t>ヒ</t>
    </rPh>
    <phoneticPr fontId="12"/>
  </si>
  <si>
    <t>降灰除去期間</t>
    <rPh sb="0" eb="2">
      <t>コウハイ</t>
    </rPh>
    <rPh sb="2" eb="4">
      <t>ジョキョ</t>
    </rPh>
    <rPh sb="4" eb="6">
      <t>キカン</t>
    </rPh>
    <phoneticPr fontId="12"/>
  </si>
  <si>
    <t>除去降灰量</t>
    <rPh sb="0" eb="2">
      <t>ジョキョ</t>
    </rPh>
    <rPh sb="2" eb="4">
      <t>コウハイ</t>
    </rPh>
    <rPh sb="4" eb="5">
      <t>リョウ</t>
    </rPh>
    <phoneticPr fontId="12"/>
  </si>
  <si>
    <t>円</t>
    <rPh sb="0" eb="1">
      <t>エン</t>
    </rPh>
    <phoneticPr fontId="12"/>
  </si>
  <si>
    <t>①</t>
    <phoneticPr fontId="12"/>
  </si>
  <si>
    <t>②</t>
    <phoneticPr fontId="12"/>
  </si>
  <si>
    <t>機械器具購入費</t>
    <rPh sb="0" eb="2">
      <t>キカイ</t>
    </rPh>
    <rPh sb="2" eb="4">
      <t>キグ</t>
    </rPh>
    <rPh sb="4" eb="7">
      <t>コウニュウヒ</t>
    </rPh>
    <phoneticPr fontId="12"/>
  </si>
  <si>
    <t>名称</t>
    <rPh sb="0" eb="2">
      <t>メイショウ</t>
    </rPh>
    <phoneticPr fontId="12"/>
  </si>
  <si>
    <t>摘要</t>
    <rPh sb="0" eb="2">
      <t>テキヨウ</t>
    </rPh>
    <phoneticPr fontId="12"/>
  </si>
  <si>
    <t>数量</t>
    <rPh sb="0" eb="2">
      <t>スウリョウ</t>
    </rPh>
    <phoneticPr fontId="12"/>
  </si>
  <si>
    <t>単位</t>
    <rPh sb="0" eb="2">
      <t>タンイ</t>
    </rPh>
    <phoneticPr fontId="12"/>
  </si>
  <si>
    <t>単価</t>
    <rPh sb="0" eb="2">
      <t>タンカ</t>
    </rPh>
    <phoneticPr fontId="12"/>
  </si>
  <si>
    <t>③</t>
    <phoneticPr fontId="12"/>
  </si>
  <si>
    <t>④</t>
    <phoneticPr fontId="12"/>
  </si>
  <si>
    <t>①＋③</t>
    <phoneticPr fontId="12"/>
  </si>
  <si>
    <t>②＋④</t>
    <phoneticPr fontId="12"/>
  </si>
  <si>
    <t>○○市○○町○－○－○</t>
    <rPh sb="2" eb="3">
      <t>シ</t>
    </rPh>
    <rPh sb="5" eb="6">
      <t>マチ</t>
    </rPh>
    <phoneticPr fontId="12"/>
  </si>
  <si>
    <t>○○市役所</t>
    <rPh sb="2" eb="5">
      <t>シヤクショ</t>
    </rPh>
    <phoneticPr fontId="12"/>
  </si>
  <si>
    <t>令和○○年○月○日～○月○日</t>
    <rPh sb="0" eb="2">
      <t>レイワ</t>
    </rPh>
    <rPh sb="4" eb="5">
      <t>ネン</t>
    </rPh>
    <rPh sb="6" eb="7">
      <t>ガツ</t>
    </rPh>
    <rPh sb="8" eb="9">
      <t>ニチ</t>
    </rPh>
    <rPh sb="11" eb="12">
      <t>ガツ</t>
    </rPh>
    <rPh sb="13" eb="14">
      <t>ニチ</t>
    </rPh>
    <phoneticPr fontId="12"/>
  </si>
  <si>
    <t>H0.0.0～H0.0.0</t>
    <phoneticPr fontId="12"/>
  </si>
  <si>
    <t>テニスコート</t>
    <phoneticPr fontId="12"/>
  </si>
  <si>
    <t>〃　～　〃</t>
    <phoneticPr fontId="12"/>
  </si>
  <si>
    <t>バレーコート</t>
    <phoneticPr fontId="12"/>
  </si>
  <si>
    <t>別紙</t>
    <phoneticPr fontId="12"/>
  </si>
  <si>
    <t>　　第　　　　　号</t>
    <rPh sb="2" eb="3">
      <t>ダイ</t>
    </rPh>
    <rPh sb="8" eb="9">
      <t>ゴウ</t>
    </rPh>
    <phoneticPr fontId="12"/>
  </si>
  <si>
    <t>建　物</t>
    <rPh sb="0" eb="1">
      <t>タツル</t>
    </rPh>
    <rPh sb="2" eb="3">
      <t>モノ</t>
    </rPh>
    <phoneticPr fontId="2"/>
  </si>
  <si>
    <t>工作物</t>
    <phoneticPr fontId="1"/>
  </si>
  <si>
    <t>復　旧　工　事　費</t>
    <rPh sb="0" eb="1">
      <t>フク</t>
    </rPh>
    <rPh sb="2" eb="3">
      <t>キュウ</t>
    </rPh>
    <rPh sb="4" eb="5">
      <t>コウ</t>
    </rPh>
    <rPh sb="6" eb="7">
      <t>コト</t>
    </rPh>
    <rPh sb="8" eb="9">
      <t>ヒ</t>
    </rPh>
    <phoneticPr fontId="2"/>
  </si>
  <si>
    <t>土　地</t>
    <phoneticPr fontId="1"/>
  </si>
  <si>
    <t>設　備</t>
    <rPh sb="0" eb="1">
      <t>セツ</t>
    </rPh>
    <rPh sb="2" eb="3">
      <t>ビ</t>
    </rPh>
    <phoneticPr fontId="1"/>
  </si>
  <si>
    <t>事　業　費</t>
    <rPh sb="0" eb="1">
      <t>コト</t>
    </rPh>
    <rPh sb="2" eb="3">
      <t>ゴウ</t>
    </rPh>
    <rPh sb="4" eb="5">
      <t>ヒ</t>
    </rPh>
    <phoneticPr fontId="2"/>
  </si>
  <si>
    <t>事　務　費</t>
    <rPh sb="0" eb="1">
      <t>コト</t>
    </rPh>
    <rPh sb="2" eb="3">
      <t>ツトム</t>
    </rPh>
    <rPh sb="4" eb="5">
      <t>ヒ</t>
    </rPh>
    <phoneticPr fontId="2"/>
  </si>
  <si>
    <t>　　都道府県知事又は市町村長名</t>
    <rPh sb="2" eb="6">
      <t>トドウフケン</t>
    </rPh>
    <rPh sb="6" eb="8">
      <t>チジ</t>
    </rPh>
    <rPh sb="8" eb="9">
      <t>マタ</t>
    </rPh>
    <rPh sb="10" eb="13">
      <t>シチョウソン</t>
    </rPh>
    <rPh sb="13" eb="14">
      <t>チョウ</t>
    </rPh>
    <rPh sb="14" eb="15">
      <t>メイ</t>
    </rPh>
    <phoneticPr fontId="12"/>
  </si>
  <si>
    <t>記</t>
    <rPh sb="0" eb="1">
      <t>シル</t>
    </rPh>
    <phoneticPr fontId="12"/>
  </si>
  <si>
    <t>備　　　　考</t>
    <rPh sb="0" eb="1">
      <t>ソナエ</t>
    </rPh>
    <rPh sb="5" eb="6">
      <t>コウ</t>
    </rPh>
    <phoneticPr fontId="12"/>
  </si>
  <si>
    <t>（　　　　　）</t>
    <phoneticPr fontId="12"/>
  </si>
  <si>
    <t>(注)１．</t>
    <rPh sb="1" eb="2">
      <t>チュウ</t>
    </rPh>
    <phoneticPr fontId="12"/>
  </si>
  <si>
    <t>２．</t>
    <phoneticPr fontId="12"/>
  </si>
  <si>
    <t>離島振興法等に定める地域に所在する学校は備考欄に当該島名を記入する。</t>
    <phoneticPr fontId="12"/>
  </si>
  <si>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12"/>
  </si>
  <si>
    <t>　　　　　Ｂ県　Ａ市長　○○　○○</t>
    <rPh sb="6" eb="7">
      <t>ケン</t>
    </rPh>
    <rPh sb="9" eb="10">
      <t>シ</t>
    </rPh>
    <rPh sb="10" eb="11">
      <t>チョウ</t>
    </rPh>
    <phoneticPr fontId="12"/>
  </si>
  <si>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12"/>
  </si>
  <si>
    <t>土地・施設の借用状況（＊）</t>
    <rPh sb="0" eb="2">
      <t>トチ</t>
    </rPh>
    <rPh sb="3" eb="5">
      <t>シセツ</t>
    </rPh>
    <rPh sb="6" eb="8">
      <t>シャクヨウ</t>
    </rPh>
    <rPh sb="8" eb="10">
      <t>ジョウキョウ</t>
    </rPh>
    <phoneticPr fontId="1"/>
  </si>
  <si>
    <t>１　交付要綱における別記１の事業の該当する場合は、土地・施設の借用状況欄について、必ず記載すること。（＊）</t>
    <rPh sb="2" eb="4">
      <t>コウフ</t>
    </rPh>
    <rPh sb="4" eb="6">
      <t>ヨウコウ</t>
    </rPh>
    <rPh sb="10" eb="12">
      <t>ベッキ</t>
    </rPh>
    <rPh sb="14" eb="16">
      <t>ジギョウ</t>
    </rPh>
    <rPh sb="17" eb="19">
      <t>ガイトウ</t>
    </rPh>
    <rPh sb="21" eb="23">
      <t>バアイ</t>
    </rPh>
    <rPh sb="25" eb="27">
      <t>トチ</t>
    </rPh>
    <rPh sb="28" eb="30">
      <t>シセツ</t>
    </rPh>
    <rPh sb="31" eb="33">
      <t>シャクヨウ</t>
    </rPh>
    <rPh sb="33" eb="35">
      <t>ジョウキョウ</t>
    </rPh>
    <rPh sb="35" eb="36">
      <t>ラン</t>
    </rPh>
    <rPh sb="41" eb="42">
      <t>カナラ</t>
    </rPh>
    <rPh sb="43" eb="45">
      <t>キサイ</t>
    </rPh>
    <phoneticPr fontId="2"/>
  </si>
  <si>
    <t>　　　　施設</t>
    <rPh sb="0" eb="6">
      <t>シセツ</t>
    </rPh>
    <phoneticPr fontId="1"/>
  </si>
  <si>
    <t>○○こども園</t>
  </si>
  <si>
    <t>様式第１－２号</t>
    <rPh sb="0" eb="2">
      <t>ヨウシキ</t>
    </rPh>
    <rPh sb="2" eb="3">
      <t>ダイ</t>
    </rPh>
    <rPh sb="6" eb="7">
      <t>ゴウ</t>
    </rPh>
    <phoneticPr fontId="2"/>
  </si>
  <si>
    <t>児童福祉施設等災害復旧費国庫補助金協議総括表（幼保連携型認定こども園及び幼稚園型認定こども園以外の施設等）</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46" eb="48">
      <t>イガイ</t>
    </rPh>
    <rPh sb="49" eb="51">
      <t>シセツ</t>
    </rPh>
    <rPh sb="51" eb="52">
      <t>トウ</t>
    </rPh>
    <phoneticPr fontId="2"/>
  </si>
  <si>
    <t>様式第１－１号</t>
    <rPh sb="0" eb="2">
      <t>ヨウシキ</t>
    </rPh>
    <rPh sb="2" eb="3">
      <t>ダイ</t>
    </rPh>
    <rPh sb="6" eb="7">
      <t>ゴウ</t>
    </rPh>
    <phoneticPr fontId="2"/>
  </si>
  <si>
    <t>都道府県・指定都市・中核市・児童相談所設置市・市町村・学校法人及び代表者名</t>
    <phoneticPr fontId="1"/>
  </si>
  <si>
    <t>児童福祉施設等災害復旧費国庫補助金協議総括表（幼保連携型認定こども園及び幼稚園型認定こども園）</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phoneticPr fontId="2"/>
  </si>
  <si>
    <t>児童福祉施設等災害復旧費国庫補助金協議書</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</si>
  <si>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児童福祉施設等災害復旧費国庫補助金協議書</t>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</si>
  <si>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（元号）○年○月○日</t>
    <rPh sb="1" eb="3">
      <t>ゲンゴウ</t>
    </rPh>
    <rPh sb="5" eb="6">
      <t>ネン</t>
    </rPh>
    <rPh sb="7" eb="8">
      <t>ガツ</t>
    </rPh>
    <rPh sb="9" eb="10">
      <t>ニチ</t>
    </rPh>
    <phoneticPr fontId="2"/>
  </si>
  <si>
    <t>国庫補助事業計画書</t>
    <rPh sb="0" eb="2">
      <t>コッコ</t>
    </rPh>
    <rPh sb="2" eb="4">
      <t>ジギョウ</t>
    </rPh>
    <rPh sb="4" eb="6">
      <t>ジギョウ</t>
    </rPh>
    <rPh sb="6" eb="9">
      <t>ケイカクショ</t>
    </rPh>
    <phoneticPr fontId="12"/>
  </si>
  <si>
    <t>国庫補助事業計画</t>
    <rPh sb="0" eb="2">
      <t>コッコ</t>
    </rPh>
    <rPh sb="2" eb="4">
      <t>ホジョ</t>
    </rPh>
    <rPh sb="4" eb="6">
      <t>ジギョウ</t>
    </rPh>
    <rPh sb="6" eb="8">
      <t>ケイカク</t>
    </rPh>
    <phoneticPr fontId="12"/>
  </si>
  <si>
    <t>様式第３号</t>
    <rPh sb="2" eb="3">
      <t>ダイ</t>
    </rPh>
    <rPh sb="4" eb="5">
      <t>ゴウ</t>
    </rPh>
    <phoneticPr fontId="12"/>
  </si>
  <si>
    <t>内閣府こども家庭庁長官　　　　　　殿</t>
    <rPh sb="0" eb="3">
      <t>ナイカクフ</t>
    </rPh>
    <rPh sb="6" eb="11">
      <t>カテイチョウチョウカン</t>
    </rPh>
    <rPh sb="17" eb="18">
      <t>ドノ</t>
    </rPh>
    <phoneticPr fontId="12"/>
  </si>
  <si>
    <t>　　　 令和　年度において、認定こども園の降灰除去事業を下記のとおり実施したいので、</t>
    <rPh sb="4" eb="6">
      <t>レイワ</t>
    </rPh>
    <rPh sb="7" eb="9">
      <t>ネンド</t>
    </rPh>
    <rPh sb="9" eb="11">
      <t>ヘイネンド</t>
    </rPh>
    <rPh sb="14" eb="16">
      <t>ニンテイ</t>
    </rPh>
    <rPh sb="19" eb="20">
      <t>エン</t>
    </rPh>
    <rPh sb="25" eb="27">
      <t>ジギョウ</t>
    </rPh>
    <rPh sb="28" eb="30">
      <t>カキ</t>
    </rPh>
    <rPh sb="34" eb="36">
      <t>ジッシ</t>
    </rPh>
    <phoneticPr fontId="12"/>
  </si>
  <si>
    <t>　　　国庫補助事業として採択されるよう、関係資料を添えて提出します。　　　　　　　　　　　　</t>
    <rPh sb="3" eb="5">
      <t>コッコ</t>
    </rPh>
    <rPh sb="5" eb="7">
      <t>ホジョ</t>
    </rPh>
    <rPh sb="7" eb="9">
      <t>ジギョウ</t>
    </rPh>
    <rPh sb="12" eb="14">
      <t>サイタク</t>
    </rPh>
    <rPh sb="20" eb="22">
      <t>カンケイ</t>
    </rPh>
    <rPh sb="22" eb="24">
      <t>シリョウ</t>
    </rPh>
    <rPh sb="25" eb="26">
      <t>ソ</t>
    </rPh>
    <rPh sb="28" eb="30">
      <t>テイシュツ</t>
    </rPh>
    <phoneticPr fontId="12"/>
  </si>
  <si>
    <t>施設名</t>
    <rPh sb="0" eb="2">
      <t>シセツ</t>
    </rPh>
    <rPh sb="2" eb="3">
      <t>メイ</t>
    </rPh>
    <phoneticPr fontId="12"/>
  </si>
  <si>
    <t>施設名の下段（　）内には市町村合併前の旧市町村名を記入する。</t>
    <rPh sb="0" eb="2">
      <t>シセツ</t>
    </rPh>
    <phoneticPr fontId="12"/>
  </si>
  <si>
    <t>国庫補助事業計画書</t>
    <rPh sb="0" eb="2">
      <t>コッコ</t>
    </rPh>
    <rPh sb="2" eb="4">
      <t>ホジョ</t>
    </rPh>
    <rPh sb="4" eb="6">
      <t>ジギョウ</t>
    </rPh>
    <rPh sb="6" eb="9">
      <t>ケイカクショ</t>
    </rPh>
    <phoneticPr fontId="12"/>
  </si>
  <si>
    <t>5施設</t>
    <rPh sb="1" eb="3">
      <t>シセツ</t>
    </rPh>
    <phoneticPr fontId="12"/>
  </si>
  <si>
    <t>様式第４号</t>
    <rPh sb="2" eb="3">
      <t>ダイ</t>
    </rPh>
    <rPh sb="4" eb="5">
      <t>ゴウ</t>
    </rPh>
    <phoneticPr fontId="12"/>
  </si>
  <si>
    <t>（注）　施設記入順序は、設置者ごとに施設を連記する。なお、同一設置者に２以上の施設があるときは、小計を入れる。</t>
    <rPh sb="1" eb="2">
      <t>チュウ</t>
    </rPh>
    <rPh sb="4" eb="6">
      <t>シセツ</t>
    </rPh>
    <rPh sb="6" eb="8">
      <t>キニュウ</t>
    </rPh>
    <rPh sb="8" eb="10">
      <t>ジュンジョ</t>
    </rPh>
    <rPh sb="12" eb="15">
      <t>セッチシャ</t>
    </rPh>
    <rPh sb="18" eb="20">
      <t>シセツ</t>
    </rPh>
    <rPh sb="21" eb="23">
      <t>レンキ</t>
    </rPh>
    <rPh sb="29" eb="31">
      <t>ドウイツ</t>
    </rPh>
    <rPh sb="31" eb="34">
      <t>セッチシャ</t>
    </rPh>
    <rPh sb="36" eb="38">
      <t>イジョウ</t>
    </rPh>
    <rPh sb="39" eb="41">
      <t>シセツ</t>
    </rPh>
    <rPh sb="48" eb="50">
      <t>ショウケイ</t>
    </rPh>
    <rPh sb="51" eb="52">
      <t>イ</t>
    </rPh>
    <phoneticPr fontId="12"/>
  </si>
  <si>
    <t>○○こども園</t>
    <rPh sb="5" eb="6">
      <t>エン</t>
    </rPh>
    <phoneticPr fontId="12"/>
  </si>
  <si>
    <t>4施設</t>
    <rPh sb="1" eb="3">
      <t>シセツ</t>
    </rPh>
    <phoneticPr fontId="1"/>
  </si>
  <si>
    <t>3施設</t>
    <rPh sb="1" eb="3">
      <t>シセツ</t>
    </rPh>
    <phoneticPr fontId="1"/>
  </si>
  <si>
    <t>7施設</t>
    <rPh sb="1" eb="3">
      <t>シセツ</t>
    </rPh>
    <phoneticPr fontId="1"/>
  </si>
  <si>
    <t>様式第５号</t>
    <rPh sb="2" eb="3">
      <t>ダイ</t>
    </rPh>
    <rPh sb="4" eb="5">
      <t>ゴウ</t>
    </rPh>
    <phoneticPr fontId="12"/>
  </si>
  <si>
    <t>　内閣府こども家庭庁長官　　　　　　殿</t>
    <rPh sb="1" eb="3">
      <t>ナイカク</t>
    </rPh>
    <rPh sb="3" eb="4">
      <t>フ</t>
    </rPh>
    <rPh sb="7" eb="9">
      <t>カテイ</t>
    </rPh>
    <rPh sb="9" eb="10">
      <t>チョウ</t>
    </rPh>
    <rPh sb="10" eb="12">
      <t>チョウカン</t>
    </rPh>
    <rPh sb="18" eb="19">
      <t>ドノ</t>
    </rPh>
    <phoneticPr fontId="12"/>
  </si>
  <si>
    <t>　令和　　年発生の「児童福祉施設等災害復旧費補助金交付要綱」に基づく降灰の除去事業（別記２の事業）を実施したので、下記のとおり報告します。</t>
    <rPh sb="1" eb="3">
      <t>レイワ</t>
    </rPh>
    <rPh sb="5" eb="6">
      <t>ネン</t>
    </rPh>
    <rPh sb="6" eb="8">
      <t>ハッセイ</t>
    </rPh>
    <rPh sb="10" eb="12">
      <t>ジドウ</t>
    </rPh>
    <rPh sb="12" eb="14">
      <t>フクシ</t>
    </rPh>
    <rPh sb="14" eb="16">
      <t>シセツ</t>
    </rPh>
    <rPh sb="16" eb="17">
      <t>ナド</t>
    </rPh>
    <rPh sb="17" eb="19">
      <t>サイガイ</t>
    </rPh>
    <rPh sb="19" eb="21">
      <t>フッキュウ</t>
    </rPh>
    <rPh sb="21" eb="22">
      <t>ヒ</t>
    </rPh>
    <rPh sb="22" eb="25">
      <t>ホジョキン</t>
    </rPh>
    <rPh sb="25" eb="27">
      <t>コウフ</t>
    </rPh>
    <rPh sb="27" eb="29">
      <t>ヨウコウ</t>
    </rPh>
    <rPh sb="31" eb="32">
      <t>モト</t>
    </rPh>
    <rPh sb="34" eb="36">
      <t>コウハイ</t>
    </rPh>
    <rPh sb="37" eb="39">
      <t>ジョキョ</t>
    </rPh>
    <rPh sb="39" eb="41">
      <t>ジギョウ</t>
    </rPh>
    <rPh sb="42" eb="44">
      <t>ベッキ</t>
    </rPh>
    <rPh sb="46" eb="48">
      <t>ジギョウ</t>
    </rPh>
    <rPh sb="50" eb="52">
      <t>ジッシ</t>
    </rPh>
    <rPh sb="57" eb="59">
      <t>カキ</t>
    </rPh>
    <rPh sb="63" eb="65">
      <t>ホウコク</t>
    </rPh>
    <phoneticPr fontId="12"/>
  </si>
  <si>
    <t>園庭</t>
    <rPh sb="0" eb="1">
      <t>エン</t>
    </rPh>
    <rPh sb="1" eb="2">
      <t>ニワ</t>
    </rPh>
    <phoneticPr fontId="12"/>
  </si>
  <si>
    <t>様式第６号</t>
    <rPh sb="2" eb="3">
      <t>ダイ</t>
    </rPh>
    <rPh sb="4" eb="5">
      <t>ゴウ</t>
    </rPh>
    <phoneticPr fontId="12"/>
  </si>
  <si>
    <t>施設名</t>
    <phoneticPr fontId="12"/>
  </si>
  <si>
    <t>4施設</t>
    <rPh sb="1" eb="3">
      <t>シセツ</t>
    </rPh>
    <phoneticPr fontId="12"/>
  </si>
  <si>
    <t>3施設</t>
    <rPh sb="1" eb="3">
      <t>シセツ</t>
    </rPh>
    <phoneticPr fontId="12"/>
  </si>
  <si>
    <t>降灰除去事業施設別表</t>
    <rPh sb="0" eb="2">
      <t>コウハイ</t>
    </rPh>
    <rPh sb="2" eb="4">
      <t>ジョキョ</t>
    </rPh>
    <rPh sb="4" eb="6">
      <t>ジギョウ</t>
    </rPh>
    <rPh sb="6" eb="8">
      <t>シセツ</t>
    </rPh>
    <rPh sb="8" eb="9">
      <t>ベツ</t>
    </rPh>
    <rPh sb="9" eb="10">
      <t>ヒョウ</t>
    </rPh>
    <phoneticPr fontId="12"/>
  </si>
  <si>
    <t>施設面積</t>
    <rPh sb="0" eb="2">
      <t>シセツ</t>
    </rPh>
    <rPh sb="2" eb="4">
      <t>メンセキ</t>
    </rPh>
    <phoneticPr fontId="12"/>
  </si>
  <si>
    <t>○○認定こども園</t>
    <rPh sb="2" eb="4">
      <t>ニンテイ</t>
    </rPh>
    <rPh sb="7" eb="8">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</si>
</sst>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 numFmtId="183" formatCode="#,##0_ "/>
    <numFmt numFmtId="184" formatCode="General&quot;校&quot;"/>
    <numFmt numFmtId="185" formatCode="#,##0_);[Red]\(#,##0\)"/>
    <numFmt numFmtId="186" formatCode="General\ &quot;校&quot;"/>
  </numFmts>
  <fonts count="2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b/>
      <sz val="11"/>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34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6" fillId="0" borderId="1" xfId="0" applyFont="1" applyBorder="1" applyAlignment="1">
      <alignment vertical="center" wrapText="1"/>
    </xf>
    <xf numFmtId="0" fontId="3"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3"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6" fillId="0" borderId="14" xfId="0" applyFont="1" applyBorder="1" applyAlignment="1">
      <alignment vertical="center" wrapText="1" shrinkToFit="1"/>
    </xf>
    <xf numFmtId="0" fontId="5"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8" fillId="0" borderId="0" xfId="0" applyFont="1" applyAlignment="1">
      <alignment horizontal="right" vertical="center"/>
    </xf>
    <xf numFmtId="0" fontId="9" fillId="0" borderId="0" xfId="0" applyFont="1">
      <alignment vertical="center"/>
    </xf>
    <xf numFmtId="0" fontId="0" fillId="0" borderId="14" xfId="0" applyBorder="1" applyAlignment="1">
      <alignment vertical="center" wrapText="1" shrinkToFit="1"/>
    </xf>
    <xf numFmtId="0" fontId="0" fillId="0" borderId="1" xfId="0" applyBorder="1" applyAlignment="1">
      <alignment horizontal="distributed" vertical="center"/>
    </xf>
    <xf numFmtId="183" fontId="11"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indent="1"/>
    </xf>
    <xf numFmtId="183" fontId="11" fillId="0" borderId="10" xfId="1" applyNumberFormat="1" applyFont="1" applyBorder="1" applyAlignment="1">
      <alignment horizontal="right" vertical="center"/>
    </xf>
    <xf numFmtId="183" fontId="11" fillId="0" borderId="15" xfId="1" applyNumberFormat="1" applyFont="1" applyBorder="1" applyAlignment="1">
      <alignment horizontal="right" vertical="center" indent="2"/>
    </xf>
    <xf numFmtId="183" fontId="11" fillId="0" borderId="15" xfId="1" applyNumberFormat="1" applyFont="1" applyBorder="1" applyAlignment="1">
      <alignment horizontal="right" vertical="center" indent="1"/>
    </xf>
    <xf numFmtId="183" fontId="11" fillId="0" borderId="15" xfId="1" applyNumberFormat="1" applyFont="1" applyBorder="1">
      <alignment vertical="center"/>
    </xf>
    <xf numFmtId="183" fontId="11" fillId="0" borderId="1" xfId="1" applyNumberFormat="1" applyFont="1" applyBorder="1" applyAlignment="1">
      <alignment horizontal="right" vertical="center" indent="2"/>
    </xf>
    <xf numFmtId="183" fontId="11" fillId="0" borderId="1" xfId="1" applyNumberFormat="1" applyFont="1" applyBorder="1" applyAlignment="1">
      <alignment horizontal="right" vertical="center" indent="1"/>
    </xf>
    <xf numFmtId="183" fontId="11" fillId="0" borderId="1" xfId="1" applyNumberFormat="1" applyFont="1" applyBorder="1">
      <alignment vertical="center"/>
    </xf>
    <xf numFmtId="0" fontId="14" fillId="0" borderId="0" xfId="1" applyFont="1" applyAlignment="1">
      <alignment horizontal="center" vertical="center"/>
    </xf>
    <xf numFmtId="183" fontId="15" fillId="0" borderId="1" xfId="1" applyNumberFormat="1" applyFont="1" applyBorder="1" applyAlignment="1">
      <alignment horizontal="center" vertical="center"/>
    </xf>
    <xf numFmtId="183" fontId="15" fillId="0" borderId="15" xfId="1" applyNumberFormat="1" applyFont="1" applyBorder="1" applyAlignment="1">
      <alignment horizontal="right" vertical="center" indent="1"/>
    </xf>
    <xf numFmtId="49" fontId="15" fillId="0" borderId="15" xfId="1" applyNumberFormat="1" applyFont="1" applyBorder="1" applyAlignment="1">
      <alignment horizontal="center" vertical="center"/>
    </xf>
    <xf numFmtId="183" fontId="15" fillId="0" borderId="1" xfId="1" applyNumberFormat="1" applyFont="1" applyBorder="1" applyAlignment="1">
      <alignment horizontal="right" vertical="center" indent="1"/>
    </xf>
    <xf numFmtId="49" fontId="15"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xf>
    <xf numFmtId="183" fontId="11" fillId="0" borderId="15" xfId="1" applyNumberFormat="1" applyFont="1" applyBorder="1" applyAlignment="1">
      <alignment horizontal="distributed" vertical="center" indent="1"/>
    </xf>
    <xf numFmtId="183" fontId="15" fillId="0" borderId="15" xfId="1" applyNumberFormat="1" applyFont="1" applyBorder="1" applyAlignment="1">
      <alignment horizontal="distributed" vertical="center" indent="1"/>
    </xf>
    <xf numFmtId="183" fontId="15" fillId="0" borderId="15" xfId="1" applyNumberFormat="1" applyFont="1" applyBorder="1">
      <alignment vertical="center"/>
    </xf>
    <xf numFmtId="183" fontId="15" fillId="0" borderId="16" xfId="1" applyNumberFormat="1" applyFont="1" applyBorder="1" applyAlignment="1">
      <alignment horizontal="center" vertical="center"/>
    </xf>
    <xf numFmtId="183" fontId="15" fillId="0" borderId="16" xfId="1" applyNumberFormat="1" applyFont="1" applyBorder="1" applyAlignment="1">
      <alignment horizontal="distributed" vertical="center" indent="1"/>
    </xf>
    <xf numFmtId="183" fontId="15" fillId="0" borderId="1" xfId="1" applyNumberFormat="1" applyFont="1" applyBorder="1">
      <alignment vertical="center"/>
    </xf>
    <xf numFmtId="183" fontId="11" fillId="0" borderId="1" xfId="1" applyNumberFormat="1" applyFont="1" applyBorder="1" applyAlignment="1">
      <alignment horizontal="distributed" vertical="center" wrapText="1"/>
    </xf>
    <xf numFmtId="183" fontId="16" fillId="0" borderId="10" xfId="1" applyNumberFormat="1" applyFont="1" applyBorder="1" applyAlignment="1">
      <alignment horizontal="right" vertical="center"/>
    </xf>
    <xf numFmtId="0" fontId="14" fillId="0" borderId="0" xfId="1" applyFont="1" applyAlignment="1">
      <alignment horizontal="right" vertical="center"/>
    </xf>
    <xf numFmtId="0" fontId="11" fillId="0" borderId="0" xfId="1" applyFont="1" applyAlignment="1">
      <alignment horizontal="right" vertical="center"/>
    </xf>
    <xf numFmtId="0" fontId="19" fillId="0" borderId="10" xfId="1" applyFont="1" applyBorder="1" applyAlignment="1">
      <alignment horizontal="right" vertical="center"/>
    </xf>
    <xf numFmtId="0" fontId="19" fillId="0" borderId="9" xfId="1" applyFont="1" applyBorder="1" applyAlignment="1">
      <alignment horizontal="right" vertical="center"/>
    </xf>
    <xf numFmtId="0" fontId="11" fillId="0" borderId="8" xfId="1" applyFont="1" applyBorder="1">
      <alignment vertical="center"/>
    </xf>
    <xf numFmtId="49" fontId="11" fillId="0" borderId="0" xfId="1" applyNumberFormat="1" applyFont="1" applyAlignment="1">
      <alignment horizontal="right" vertical="center"/>
    </xf>
    <xf numFmtId="0" fontId="14"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1" fillId="0" borderId="16" xfId="1" applyFont="1" applyBorder="1" applyAlignment="1">
      <alignment horizontal="center" vertical="center"/>
    </xf>
    <xf numFmtId="0" fontId="11" fillId="0" borderId="10" xfId="1" applyFont="1" applyBorder="1">
      <alignment vertical="center"/>
    </xf>
    <xf numFmtId="183" fontId="11" fillId="0" borderId="10"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distributed" vertical="center" indent="1"/>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183" fontId="11" fillId="0" borderId="10"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3" xfId="1" applyNumberFormat="1" applyFont="1" applyBorder="1" applyAlignment="1">
      <alignment horizontal="center" vertical="center"/>
    </xf>
    <xf numFmtId="183" fontId="11" fillId="0" borderId="0" xfId="1" applyNumberFormat="1" applyFont="1" applyAlignment="1">
      <alignment horizontal="left" vertical="center" wrapText="1"/>
    </xf>
    <xf numFmtId="183" fontId="11" fillId="0" borderId="15" xfId="1" applyNumberFormat="1" applyFont="1" applyBorder="1" applyAlignment="1">
      <alignment horizontal="center"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1" fillId="0" borderId="2" xfId="1" applyNumberFormat="1" applyFont="1" applyBorder="1">
      <alignment vertical="center"/>
    </xf>
    <xf numFmtId="183" fontId="11" fillId="0" borderId="3" xfId="1" applyNumberFormat="1" applyFont="1" applyBorder="1">
      <alignment vertical="center"/>
    </xf>
    <xf numFmtId="183" fontId="11" fillId="0" borderId="0" xfId="1" applyNumberFormat="1" applyFont="1">
      <alignment vertical="center"/>
    </xf>
    <xf numFmtId="183" fontId="15" fillId="0" borderId="2" xfId="1" applyNumberFormat="1" applyFont="1" applyBorder="1">
      <alignment vertical="center"/>
    </xf>
    <xf numFmtId="0" fontId="20" fillId="0" borderId="0" xfId="0" applyFont="1">
      <alignment vertical="center"/>
    </xf>
    <xf numFmtId="0" fontId="20" fillId="0" borderId="4" xfId="0" applyFont="1" applyBorder="1">
      <alignment vertical="center"/>
    </xf>
    <xf numFmtId="0" fontId="20" fillId="0" borderId="4" xfId="0" applyFont="1" applyBorder="1" applyAlignment="1">
      <alignment horizontal="righ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176" fontId="20" fillId="0" borderId="1" xfId="0" applyNumberFormat="1" applyFont="1" applyBorder="1">
      <alignment vertical="center"/>
    </xf>
    <xf numFmtId="176" fontId="20" fillId="0" borderId="2" xfId="0" applyNumberFormat="1" applyFont="1" applyBorder="1">
      <alignment vertical="center"/>
    </xf>
    <xf numFmtId="0" fontId="20" fillId="0" borderId="1" xfId="0" applyFont="1" applyBorder="1" applyAlignment="1">
      <alignment horizontal="distributed" vertical="center"/>
    </xf>
    <xf numFmtId="0" fontId="20" fillId="0" borderId="1" xfId="0" applyFont="1" applyBorder="1" applyAlignment="1">
      <alignment vertical="center" textRotation="255"/>
    </xf>
    <xf numFmtId="0" fontId="23" fillId="0" borderId="1" xfId="0" applyFont="1" applyBorder="1" applyAlignment="1">
      <alignment vertical="center" wrapText="1"/>
    </xf>
    <xf numFmtId="0" fontId="23" fillId="0" borderId="2" xfId="0" applyFont="1" applyBorder="1" applyAlignment="1">
      <alignment vertical="center" wrapText="1"/>
    </xf>
    <xf numFmtId="0" fontId="24" fillId="0" borderId="0" xfId="0" applyFont="1">
      <alignment vertical="center"/>
    </xf>
    <xf numFmtId="0" fontId="25" fillId="0" borderId="0" xfId="0" applyFont="1" applyAlignment="1">
      <alignment horizontal="right" vertical="center"/>
    </xf>
    <xf numFmtId="0" fontId="20" fillId="0" borderId="0" xfId="0" applyFont="1" applyAlignment="1">
      <alignment horizontal="right" vertical="center"/>
    </xf>
    <xf numFmtId="0" fontId="20" fillId="0" borderId="1" xfId="0" applyFont="1" applyBorder="1" applyAlignment="1">
      <alignment vertical="center" wrapText="1" shrinkToFit="1"/>
    </xf>
    <xf numFmtId="182" fontId="20" fillId="0" borderId="1" xfId="0" applyNumberFormat="1" applyFont="1" applyBorder="1">
      <alignment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textRotation="255"/>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1" xfId="0" applyFont="1" applyBorder="1" applyAlignment="1">
      <alignment horizontal="distributed" vertical="center"/>
    </xf>
    <xf numFmtId="0" fontId="20" fillId="0" borderId="5" xfId="0" applyFont="1" applyBorder="1" applyAlignment="1">
      <alignment horizontal="distributed" vertical="center"/>
    </xf>
    <xf numFmtId="180" fontId="0" fillId="2" borderId="5" xfId="0" applyNumberFormat="1" applyFill="1" applyBorder="1">
      <alignment vertical="center"/>
    </xf>
    <xf numFmtId="0" fontId="22" fillId="0" borderId="0" xfId="0" applyFont="1" applyAlignment="1">
      <alignment horizontal="center"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lignment vertical="center"/>
    </xf>
    <xf numFmtId="179" fontId="0" fillId="2" borderId="5" xfId="0" applyNumberFormat="1" applyFill="1" applyBorder="1">
      <alignment vertical="center"/>
    </xf>
    <xf numFmtId="0" fontId="20" fillId="0" borderId="1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horizontal="center" vertical="center"/>
    </xf>
    <xf numFmtId="0" fontId="21"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lignment vertical="center"/>
    </xf>
    <xf numFmtId="176" fontId="7" fillId="0" borderId="2"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lignment vertical="center"/>
    </xf>
    <xf numFmtId="0" fontId="0" fillId="0" borderId="3" xfId="0" applyBorder="1">
      <alignment vertical="center"/>
    </xf>
    <xf numFmtId="182" fontId="20" fillId="0" borderId="1" xfId="0" applyNumberFormat="1" applyFont="1" applyBorder="1">
      <alignment vertical="center"/>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lignment vertical="center"/>
    </xf>
    <xf numFmtId="0" fontId="11" fillId="0" borderId="17" xfId="1" applyFont="1" applyBorder="1">
      <alignment vertical="center"/>
    </xf>
    <xf numFmtId="0" fontId="11" fillId="0" borderId="0" xfId="1" applyFont="1">
      <alignment vertical="center"/>
    </xf>
    <xf numFmtId="0" fontId="11" fillId="0" borderId="10" xfId="1" applyFont="1" applyBorder="1" applyAlignment="1">
      <alignment horizontal="center" vertical="center"/>
    </xf>
    <xf numFmtId="0" fontId="11" fillId="0" borderId="16" xfId="1" applyFont="1" applyBorder="1" applyAlignment="1">
      <alignment horizontal="center" vertical="center"/>
    </xf>
    <xf numFmtId="41" fontId="11" fillId="0" borderId="10" xfId="1" applyNumberFormat="1" applyFont="1" applyBorder="1">
      <alignment vertical="center"/>
    </xf>
    <xf numFmtId="41" fontId="11" fillId="0" borderId="16" xfId="1" applyNumberFormat="1" applyFont="1" applyBorder="1">
      <alignment vertical="center"/>
    </xf>
    <xf numFmtId="185" fontId="11" fillId="0" borderId="10" xfId="1" applyNumberFormat="1" applyFont="1" applyBorder="1">
      <alignment vertical="center"/>
    </xf>
    <xf numFmtId="185" fontId="11" fillId="0" borderId="16" xfId="1" applyNumberFormat="1" applyFont="1" applyBorder="1">
      <alignment vertical="center"/>
    </xf>
    <xf numFmtId="0" fontId="11" fillId="0" borderId="10" xfId="1" applyFont="1" applyBorder="1">
      <alignment vertical="center"/>
    </xf>
    <xf numFmtId="0" fontId="11" fillId="0" borderId="16" xfId="1" applyFont="1" applyBorder="1">
      <alignment vertical="center"/>
    </xf>
    <xf numFmtId="183" fontId="11" fillId="0" borderId="10" xfId="1" applyNumberFormat="1" applyFont="1" applyBorder="1">
      <alignment vertical="center"/>
    </xf>
    <xf numFmtId="183" fontId="11" fillId="0" borderId="16" xfId="1" applyNumberFormat="1" applyFont="1" applyBorder="1">
      <alignment vertical="center"/>
    </xf>
    <xf numFmtId="186" fontId="11" fillId="0" borderId="10" xfId="1" applyNumberFormat="1" applyFont="1" applyBorder="1" applyAlignment="1">
      <alignment horizontal="center" vertical="center"/>
    </xf>
    <xf numFmtId="186" fontId="11" fillId="0" borderId="16" xfId="1" applyNumberFormat="1" applyFont="1" applyBorder="1" applyAlignment="1">
      <alignment horizontal="center" vertical="center"/>
    </xf>
    <xf numFmtId="0" fontId="11" fillId="0" borderId="15" xfId="1" applyFont="1" applyBorder="1" applyAlignment="1">
      <alignment horizontal="center" vertical="center"/>
    </xf>
    <xf numFmtId="41" fontId="11" fillId="0" borderId="15" xfId="1" applyNumberFormat="1" applyFont="1" applyBorder="1">
      <alignment vertical="center"/>
    </xf>
    <xf numFmtId="185" fontId="11" fillId="0" borderId="15"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center" vertical="center"/>
    </xf>
    <xf numFmtId="0" fontId="11" fillId="0" borderId="1" xfId="1" applyFont="1" applyBorder="1" applyAlignment="1">
      <alignment horizontal="distributed" vertical="center" indent="1"/>
    </xf>
    <xf numFmtId="0" fontId="11" fillId="0" borderId="0" xfId="1" applyFont="1" applyAlignment="1">
      <alignment horizontal="center" vertical="center"/>
    </xf>
    <xf numFmtId="0" fontId="13" fillId="0" borderId="0" xfId="1" applyFont="1" applyAlignment="1">
      <alignment horizontal="center" vertical="center"/>
    </xf>
    <xf numFmtId="0" fontId="18" fillId="0" borderId="0" xfId="1" applyFont="1" applyAlignment="1">
      <alignment horizontal="left" vertical="center"/>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0" fontId="11" fillId="0" borderId="0" xfId="1" applyFont="1" applyAlignment="1">
      <alignment horizontal="left" vertical="top" wrapText="1"/>
    </xf>
    <xf numFmtId="186" fontId="15" fillId="0" borderId="10" xfId="1" applyNumberFormat="1" applyFont="1" applyBorder="1" applyAlignment="1">
      <alignment horizontal="center" vertical="center"/>
    </xf>
    <xf numFmtId="186" fontId="15" fillId="0" borderId="16" xfId="1" applyNumberFormat="1" applyFont="1" applyBorder="1" applyAlignment="1">
      <alignment horizontal="center" vertical="center"/>
    </xf>
    <xf numFmtId="41" fontId="15" fillId="0" borderId="10" xfId="1" applyNumberFormat="1" applyFont="1" applyBorder="1">
      <alignment vertical="center"/>
    </xf>
    <xf numFmtId="41" fontId="15" fillId="0" borderId="16" xfId="1" applyNumberFormat="1" applyFont="1" applyBorder="1">
      <alignment vertical="center"/>
    </xf>
    <xf numFmtId="183" fontId="15" fillId="0" borderId="10" xfId="1" applyNumberFormat="1" applyFont="1" applyBorder="1">
      <alignment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41" fontId="15" fillId="0" borderId="15" xfId="1" applyNumberFormat="1" applyFont="1" applyBorder="1">
      <alignment vertical="center"/>
    </xf>
    <xf numFmtId="0" fontId="15" fillId="0" borderId="15" xfId="1" applyFont="1" applyBorder="1">
      <alignment vertical="center"/>
    </xf>
    <xf numFmtId="183" fontId="13" fillId="0" borderId="0" xfId="1" applyNumberFormat="1" applyFont="1" applyAlignment="1">
      <alignment horizontal="center" vertical="center"/>
    </xf>
    <xf numFmtId="183" fontId="11" fillId="0" borderId="10" xfId="1" applyNumberFormat="1" applyFont="1" applyBorder="1" applyAlignment="1">
      <alignment horizontal="distributed" vertical="center" indent="1"/>
    </xf>
    <xf numFmtId="183" fontId="11" fillId="0" borderId="16" xfId="1" applyNumberFormat="1" applyFont="1" applyBorder="1" applyAlignment="1">
      <alignment horizontal="distributed" vertical="center" indent="1"/>
    </xf>
    <xf numFmtId="183" fontId="11" fillId="0" borderId="9" xfId="1" applyNumberFormat="1" applyFont="1" applyBorder="1" applyAlignment="1">
      <alignment horizontal="distributed" vertical="center" indent="1"/>
    </xf>
    <xf numFmtId="183" fontId="11" fillId="0" borderId="8" xfId="1" applyNumberFormat="1" applyFont="1" applyBorder="1" applyAlignment="1">
      <alignment horizontal="distributed" vertical="center" indent="1"/>
    </xf>
    <xf numFmtId="183" fontId="11" fillId="0" borderId="12" xfId="1" applyNumberFormat="1" applyFont="1" applyBorder="1" applyAlignment="1">
      <alignment horizontal="distributed" vertical="center" indent="1"/>
    </xf>
    <xf numFmtId="183" fontId="11" fillId="0" borderId="11"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5" xfId="1" applyNumberFormat="1" applyFont="1" applyBorder="1" applyAlignment="1">
      <alignment horizontal="distributed" vertical="center" indent="1"/>
    </xf>
    <xf numFmtId="183" fontId="11" fillId="0" borderId="3" xfId="1" applyNumberFormat="1" applyFont="1" applyBorder="1" applyAlignment="1">
      <alignment horizontal="distributed" vertical="center" indent="1"/>
    </xf>
    <xf numFmtId="183" fontId="11" fillId="0" borderId="12" xfId="1" applyNumberFormat="1" applyFont="1" applyBorder="1" applyAlignment="1">
      <alignment horizontal="center" vertical="center"/>
    </xf>
    <xf numFmtId="183" fontId="11" fillId="0" borderId="11" xfId="1" applyNumberFormat="1" applyFont="1" applyBorder="1" applyAlignment="1">
      <alignment horizontal="center" vertical="center"/>
    </xf>
    <xf numFmtId="183" fontId="11" fillId="0" borderId="9" xfId="1" applyNumberFormat="1" applyFont="1" applyBorder="1" applyAlignment="1">
      <alignment horizontal="center" vertical="center"/>
    </xf>
    <xf numFmtId="183" fontId="11" fillId="0" borderId="8" xfId="1" applyNumberFormat="1" applyFont="1" applyBorder="1" applyAlignment="1">
      <alignment horizontal="center" vertical="center"/>
    </xf>
    <xf numFmtId="183" fontId="11" fillId="0" borderId="14" xfId="1" applyNumberFormat="1" applyFont="1" applyBorder="1" applyAlignment="1">
      <alignment horizontal="center" vertical="center"/>
    </xf>
    <xf numFmtId="183" fontId="11" fillId="0" borderId="13" xfId="1" applyNumberFormat="1" applyFont="1" applyBorder="1" applyAlignment="1">
      <alignment horizontal="center" vertical="center"/>
    </xf>
    <xf numFmtId="183" fontId="11" fillId="0" borderId="2" xfId="1" applyNumberFormat="1" applyFont="1" applyBorder="1" applyAlignment="1">
      <alignment horizontal="center" vertical="center"/>
    </xf>
    <xf numFmtId="183" fontId="11" fillId="0" borderId="3" xfId="1" applyNumberFormat="1" applyFont="1" applyBorder="1" applyAlignment="1">
      <alignment horizontal="center" vertical="center"/>
    </xf>
    <xf numFmtId="184" fontId="15" fillId="0" borderId="2" xfId="1" applyNumberFormat="1" applyFont="1" applyBorder="1" applyAlignment="1">
      <alignment horizontal="center" vertical="center"/>
    </xf>
    <xf numFmtId="184" fontId="15" fillId="0" borderId="3" xfId="1" applyNumberFormat="1" applyFont="1" applyBorder="1" applyAlignment="1">
      <alignment horizontal="center" vertical="center"/>
    </xf>
    <xf numFmtId="183" fontId="15" fillId="0" borderId="12" xfId="1" applyNumberFormat="1" applyFont="1" applyBorder="1" applyAlignment="1">
      <alignment horizontal="center" vertical="center"/>
    </xf>
    <xf numFmtId="183" fontId="15" fillId="0" borderId="11" xfId="1" applyNumberFormat="1" applyFont="1" applyBorder="1" applyAlignment="1">
      <alignment horizontal="center" vertical="center"/>
    </xf>
    <xf numFmtId="183" fontId="15" fillId="0" borderId="2" xfId="1" applyNumberFormat="1" applyFont="1" applyBorder="1" applyAlignment="1">
      <alignment horizontal="center" vertical="center"/>
    </xf>
    <xf numFmtId="183" fontId="15" fillId="0" borderId="3" xfId="1" applyNumberFormat="1" applyFont="1" applyBorder="1" applyAlignment="1">
      <alignment horizontal="center" vertical="center"/>
    </xf>
    <xf numFmtId="183" fontId="15" fillId="0" borderId="14" xfId="1" applyNumberFormat="1" applyFont="1" applyBorder="1" applyAlignment="1">
      <alignment horizontal="center" vertical="center"/>
    </xf>
    <xf numFmtId="183" fontId="15" fillId="0" borderId="13" xfId="1" applyNumberFormat="1" applyFont="1" applyBorder="1" applyAlignment="1">
      <alignment horizontal="center" vertical="center"/>
    </xf>
    <xf numFmtId="183" fontId="11" fillId="0" borderId="0" xfId="1" applyNumberFormat="1" applyFont="1" applyAlignment="1">
      <alignment horizontal="right" vertical="center"/>
    </xf>
    <xf numFmtId="183" fontId="11" fillId="0" borderId="0" xfId="1" applyNumberFormat="1" applyFont="1" applyAlignment="1">
      <alignment horizontal="left" vertical="center"/>
    </xf>
    <xf numFmtId="183" fontId="11" fillId="0" borderId="0" xfId="1" applyNumberFormat="1" applyFont="1" applyAlignment="1">
      <alignment horizontal="center" vertical="center"/>
    </xf>
    <xf numFmtId="183" fontId="11" fillId="0" borderId="0" xfId="1" applyNumberFormat="1" applyFont="1" applyAlignment="1">
      <alignment horizontal="left" vertical="center" wrapText="1"/>
    </xf>
    <xf numFmtId="183" fontId="11" fillId="0" borderId="10" xfId="1" applyNumberFormat="1" applyFont="1" applyBorder="1" applyAlignment="1">
      <alignment horizontal="distributed" vertical="center"/>
    </xf>
    <xf numFmtId="183" fontId="11" fillId="0" borderId="16" xfId="1" applyNumberFormat="1" applyFont="1" applyBorder="1" applyAlignment="1">
      <alignment horizontal="distributed" vertical="center"/>
    </xf>
    <xf numFmtId="183" fontId="11" fillId="0" borderId="2" xfId="1" applyNumberFormat="1" applyFont="1" applyBorder="1" applyAlignment="1">
      <alignment horizontal="distributed" vertical="center" indent="2"/>
    </xf>
    <xf numFmtId="183" fontId="11" fillId="0" borderId="5" xfId="1" applyNumberFormat="1" applyFont="1" applyBorder="1" applyAlignment="1">
      <alignment horizontal="distributed" vertical="center" indent="2"/>
    </xf>
    <xf numFmtId="183" fontId="11" fillId="0" borderId="3" xfId="1" applyNumberFormat="1" applyFont="1" applyBorder="1" applyAlignment="1">
      <alignment horizontal="distributed" vertical="center" indent="2"/>
    </xf>
    <xf numFmtId="183" fontId="11" fillId="0" borderId="10" xfId="1" applyNumberFormat="1" applyFont="1" applyBorder="1" applyAlignment="1">
      <alignment horizontal="distributed" vertical="center" wrapText="1"/>
    </xf>
    <xf numFmtId="183" fontId="11" fillId="0" borderId="14" xfId="1" applyNumberFormat="1" applyFont="1" applyBorder="1" applyAlignment="1">
      <alignment horizontal="center" vertical="center" wrapText="1"/>
    </xf>
    <xf numFmtId="183" fontId="15" fillId="0" borderId="0" xfId="1" applyNumberFormat="1" applyFont="1" applyAlignment="1">
      <alignment horizontal="right" vertical="center"/>
    </xf>
    <xf numFmtId="183" fontId="15" fillId="0" borderId="14" xfId="1" applyNumberFormat="1" applyFont="1" applyBorder="1" applyAlignment="1">
      <alignment horizontal="center" vertical="center" wrapText="1"/>
    </xf>
    <xf numFmtId="183" fontId="11" fillId="0" borderId="15" xfId="1" applyNumberFormat="1" applyFont="1" applyBorder="1" applyAlignment="1">
      <alignment horizontal="center" vertical="center"/>
    </xf>
    <xf numFmtId="183" fontId="11" fillId="0" borderId="4" xfId="1" applyNumberFormat="1" applyFont="1" applyBorder="1" applyAlignment="1">
      <alignment horizontal="right" vertical="center"/>
    </xf>
    <xf numFmtId="183" fontId="11" fillId="0" borderId="2" xfId="1" applyNumberFormat="1" applyFont="1" applyBorder="1" applyAlignment="1">
      <alignment horizontal="distributed" vertical="center"/>
    </xf>
    <xf numFmtId="183" fontId="11" fillId="0" borderId="3" xfId="1" applyNumberFormat="1" applyFont="1" applyBorder="1" applyAlignment="1">
      <alignment horizontal="distributed"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5" fillId="0" borderId="14" xfId="1" applyNumberFormat="1" applyFont="1" applyBorder="1" applyAlignment="1">
      <alignment horizontal="right" vertical="center"/>
    </xf>
    <xf numFmtId="183" fontId="15" fillId="0" borderId="13" xfId="1" applyNumberFormat="1" applyFont="1" applyBorder="1" applyAlignment="1">
      <alignment horizontal="right" vertical="center"/>
    </xf>
    <xf numFmtId="183" fontId="11" fillId="0" borderId="2" xfId="1" applyNumberFormat="1" applyFont="1" applyBorder="1">
      <alignment vertical="center"/>
    </xf>
    <xf numFmtId="183" fontId="11" fillId="0" borderId="5" xfId="1" applyNumberFormat="1" applyFont="1" applyBorder="1">
      <alignment vertical="center"/>
    </xf>
    <xf numFmtId="183" fontId="11" fillId="0" borderId="5" xfId="1" applyNumberFormat="1" applyFont="1" applyBorder="1" applyAlignment="1">
      <alignment horizontal="center" vertical="center"/>
    </xf>
    <xf numFmtId="183" fontId="11" fillId="0" borderId="3" xfId="1" applyNumberFormat="1" applyFont="1" applyBorder="1">
      <alignment vertical="center"/>
    </xf>
    <xf numFmtId="183" fontId="11" fillId="0" borderId="9" xfId="1" applyNumberFormat="1" applyFont="1" applyBorder="1" applyAlignment="1">
      <alignment horizontal="left" vertical="center" wrapText="1"/>
    </xf>
    <xf numFmtId="183" fontId="11" fillId="0" borderId="17" xfId="1" applyNumberFormat="1" applyFont="1" applyBorder="1" applyAlignment="1">
      <alignment horizontal="left" vertical="center" wrapText="1"/>
    </xf>
    <xf numFmtId="183" fontId="11" fillId="0" borderId="8" xfId="1" applyNumberFormat="1" applyFont="1" applyBorder="1" applyAlignment="1">
      <alignment horizontal="left" vertical="center" wrapText="1"/>
    </xf>
    <xf numFmtId="183" fontId="11" fillId="0" borderId="12" xfId="1" applyNumberFormat="1" applyFont="1" applyBorder="1" applyAlignment="1">
      <alignment horizontal="left" vertical="center" wrapText="1"/>
    </xf>
    <xf numFmtId="183" fontId="11" fillId="0" borderId="4" xfId="1" applyNumberFormat="1" applyFont="1" applyBorder="1" applyAlignment="1">
      <alignment horizontal="left" vertical="center" wrapText="1"/>
    </xf>
    <xf numFmtId="183" fontId="11" fillId="0" borderId="11" xfId="1" applyNumberFormat="1" applyFont="1" applyBorder="1" applyAlignment="1">
      <alignment horizontal="left" vertical="center" wrapText="1"/>
    </xf>
    <xf numFmtId="183" fontId="11" fillId="0" borderId="9" xfId="1" applyNumberFormat="1" applyFont="1" applyBorder="1" applyAlignment="1">
      <alignment horizontal="right" vertical="center"/>
    </xf>
    <xf numFmtId="183" fontId="11" fillId="0" borderId="17" xfId="1" applyNumberFormat="1" applyFont="1" applyBorder="1" applyAlignment="1">
      <alignment horizontal="right" vertical="center"/>
    </xf>
    <xf numFmtId="183" fontId="11" fillId="0" borderId="12" xfId="1" applyNumberFormat="1" applyFont="1" applyBorder="1" applyAlignment="1">
      <alignment horizontal="right" vertical="center"/>
    </xf>
    <xf numFmtId="183" fontId="11" fillId="0" borderId="9" xfId="1" applyNumberFormat="1" applyFont="1" applyBorder="1" applyAlignment="1">
      <alignment vertical="center" wrapText="1"/>
    </xf>
    <xf numFmtId="183" fontId="11" fillId="0" borderId="17" xfId="1" applyNumberFormat="1" applyFont="1" applyBorder="1">
      <alignment vertical="center"/>
    </xf>
    <xf numFmtId="183" fontId="11" fillId="0" borderId="8" xfId="1" applyNumberFormat="1" applyFont="1" applyBorder="1">
      <alignment vertical="center"/>
    </xf>
    <xf numFmtId="183" fontId="11" fillId="0" borderId="12" xfId="1" applyNumberFormat="1" applyFont="1" applyBorder="1">
      <alignment vertical="center"/>
    </xf>
    <xf numFmtId="183" fontId="11" fillId="0" borderId="4" xfId="1" applyNumberFormat="1" applyFont="1" applyBorder="1">
      <alignment vertical="center"/>
    </xf>
    <xf numFmtId="183" fontId="11" fillId="0" borderId="11" xfId="1" applyNumberFormat="1" applyFont="1" applyBorder="1">
      <alignment vertical="center"/>
    </xf>
    <xf numFmtId="183" fontId="11" fillId="0" borderId="17" xfId="1" applyNumberFormat="1" applyFont="1" applyBorder="1" applyAlignment="1">
      <alignment horizontal="center" vertical="center"/>
    </xf>
    <xf numFmtId="183" fontId="11" fillId="0" borderId="4" xfId="1" applyNumberFormat="1" applyFont="1" applyBorder="1" applyAlignment="1">
      <alignment horizontal="center" vertical="center"/>
    </xf>
    <xf numFmtId="183" fontId="11" fillId="0" borderId="2" xfId="1" applyNumberFormat="1" applyFont="1" applyBorder="1" applyAlignment="1">
      <alignment horizontal="left" vertical="center"/>
    </xf>
    <xf numFmtId="183" fontId="11" fillId="0" borderId="5" xfId="1" applyNumberFormat="1" applyFont="1" applyBorder="1" applyAlignment="1">
      <alignment horizontal="left" vertical="center"/>
    </xf>
    <xf numFmtId="183" fontId="11" fillId="0" borderId="3" xfId="1" applyNumberFormat="1" applyFont="1" applyBorder="1" applyAlignment="1">
      <alignment horizontal="left" vertical="center"/>
    </xf>
    <xf numFmtId="183" fontId="11" fillId="0" borderId="2" xfId="1" applyNumberFormat="1" applyFont="1" applyBorder="1" applyAlignment="1">
      <alignment horizontal="right" vertical="center"/>
    </xf>
    <xf numFmtId="183" fontId="11" fillId="0" borderId="5" xfId="1" applyNumberFormat="1" applyFont="1" applyBorder="1" applyAlignment="1">
      <alignment horizontal="right" vertical="center"/>
    </xf>
    <xf numFmtId="183" fontId="11" fillId="0" borderId="3" xfId="1" applyNumberFormat="1" applyFont="1" applyBorder="1" applyAlignment="1">
      <alignment horizontal="right" vertical="center"/>
    </xf>
    <xf numFmtId="183" fontId="11" fillId="0" borderId="10" xfId="1" applyNumberFormat="1" applyFont="1" applyBorder="1" applyAlignment="1">
      <alignment horizontal="center" vertical="center" textRotation="255"/>
    </xf>
    <xf numFmtId="183" fontId="11" fillId="0" borderId="15"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7" shrinkToFit="1"/>
    </xf>
    <xf numFmtId="183" fontId="11" fillId="0" borderId="5" xfId="1" applyNumberFormat="1" applyFont="1" applyBorder="1" applyAlignment="1">
      <alignment horizontal="distributed" vertical="center" indent="7" shrinkToFit="1"/>
    </xf>
    <xf numFmtId="183" fontId="11" fillId="0" borderId="3" xfId="1" applyNumberFormat="1" applyFont="1" applyBorder="1" applyAlignment="1">
      <alignment horizontal="distributed" vertical="center" indent="7" shrinkToFit="1"/>
    </xf>
    <xf numFmtId="183" fontId="11" fillId="0" borderId="17" xfId="1" applyNumberFormat="1" applyFont="1" applyBorder="1" applyAlignment="1">
      <alignment horizontal="distributed" vertical="center" indent="1"/>
    </xf>
    <xf numFmtId="183" fontId="11" fillId="0" borderId="4" xfId="1" applyNumberFormat="1" applyFont="1" applyBorder="1" applyAlignment="1">
      <alignment horizontal="distributed" vertical="center" indent="1"/>
    </xf>
    <xf numFmtId="183" fontId="17" fillId="0" borderId="9" xfId="1" applyNumberFormat="1" applyFont="1" applyBorder="1" applyAlignment="1">
      <alignment horizontal="right" vertical="center"/>
    </xf>
    <xf numFmtId="183" fontId="17" fillId="0" borderId="17" xfId="1" applyNumberFormat="1" applyFont="1" applyBorder="1" applyAlignment="1">
      <alignment horizontal="right" vertical="center"/>
    </xf>
    <xf numFmtId="183" fontId="17" fillId="0" borderId="8" xfId="1" applyNumberFormat="1" applyFont="1" applyBorder="1" applyAlignment="1">
      <alignment horizontal="right" vertical="center"/>
    </xf>
    <xf numFmtId="49" fontId="11" fillId="0" borderId="12"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1" xfId="1" applyNumberFormat="1" applyFont="1" applyBorder="1" applyAlignment="1">
      <alignment horizontal="center" vertical="center"/>
    </xf>
    <xf numFmtId="183" fontId="11" fillId="0" borderId="16"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4"/>
    </xf>
    <xf numFmtId="183" fontId="11" fillId="0" borderId="5" xfId="1" applyNumberFormat="1" applyFont="1" applyBorder="1" applyAlignment="1">
      <alignment horizontal="distributed" vertical="center" indent="4"/>
    </xf>
    <xf numFmtId="183" fontId="11" fillId="0" borderId="3" xfId="1" applyNumberFormat="1" applyFont="1" applyBorder="1" applyAlignment="1">
      <alignment horizontal="distributed" vertical="center" indent="4"/>
    </xf>
    <xf numFmtId="183" fontId="11" fillId="0" borderId="9" xfId="1" applyNumberFormat="1" applyFont="1" applyBorder="1" applyAlignment="1">
      <alignment horizontal="center" vertical="center" wrapText="1"/>
    </xf>
    <xf numFmtId="183" fontId="11" fillId="0" borderId="14" xfId="1" applyNumberFormat="1" applyFont="1" applyBorder="1">
      <alignment vertical="center"/>
    </xf>
    <xf numFmtId="183" fontId="11" fillId="0" borderId="0" xfId="1" applyNumberFormat="1" applyFont="1">
      <alignment vertical="center"/>
    </xf>
    <xf numFmtId="183" fontId="11" fillId="0" borderId="13" xfId="1" applyNumberFormat="1" applyFont="1" applyBorder="1">
      <alignment vertical="center"/>
    </xf>
    <xf numFmtId="183" fontId="11" fillId="0" borderId="9" xfId="1" applyNumberFormat="1" applyFont="1" applyBorder="1" applyAlignment="1">
      <alignment horizontal="left" vertical="center"/>
    </xf>
    <xf numFmtId="183" fontId="11" fillId="0" borderId="17" xfId="1" applyNumberFormat="1" applyFont="1" applyBorder="1" applyAlignment="1">
      <alignment horizontal="left" vertical="center"/>
    </xf>
    <xf numFmtId="183" fontId="11" fillId="0" borderId="8" xfId="1" applyNumberFormat="1" applyFont="1" applyBorder="1" applyAlignment="1">
      <alignment horizontal="left" vertical="center"/>
    </xf>
    <xf numFmtId="183" fontId="11" fillId="0" borderId="2" xfId="1" applyNumberFormat="1" applyFont="1" applyBorder="1" applyAlignment="1">
      <alignment horizontal="center" vertical="center" wrapText="1"/>
    </xf>
    <xf numFmtId="183" fontId="11" fillId="0" borderId="9" xfId="1" applyNumberFormat="1" applyFont="1" applyBorder="1">
      <alignment vertical="center"/>
    </xf>
    <xf numFmtId="183" fontId="11" fillId="0" borderId="9" xfId="1" applyNumberFormat="1" applyFont="1" applyBorder="1" applyAlignment="1">
      <alignment horizontal="distributed" vertical="center" indent="8"/>
    </xf>
    <xf numFmtId="183" fontId="11" fillId="0" borderId="17" xfId="1" applyNumberFormat="1" applyFont="1" applyBorder="1" applyAlignment="1">
      <alignment horizontal="distributed" vertical="center" indent="8"/>
    </xf>
    <xf numFmtId="183" fontId="11" fillId="0" borderId="8" xfId="1" applyNumberFormat="1" applyFont="1" applyBorder="1" applyAlignment="1">
      <alignment horizontal="distributed" vertical="center" indent="8"/>
    </xf>
    <xf numFmtId="183" fontId="11" fillId="0" borderId="12" xfId="1" applyNumberFormat="1" applyFont="1" applyBorder="1" applyAlignment="1">
      <alignment horizontal="distributed" vertical="center" indent="8"/>
    </xf>
    <xf numFmtId="183" fontId="11" fillId="0" borderId="4" xfId="1" applyNumberFormat="1" applyFont="1" applyBorder="1" applyAlignment="1">
      <alignment horizontal="distributed" vertical="center" indent="8"/>
    </xf>
    <xf numFmtId="183" fontId="11" fillId="0" borderId="11" xfId="1" applyNumberFormat="1" applyFont="1" applyBorder="1" applyAlignment="1">
      <alignment horizontal="distributed" vertical="center" indent="8"/>
    </xf>
    <xf numFmtId="183" fontId="15" fillId="0" borderId="2" xfId="1" applyNumberFormat="1" applyFont="1" applyBorder="1">
      <alignment vertical="center"/>
    </xf>
    <xf numFmtId="183" fontId="15" fillId="0" borderId="5" xfId="1" applyNumberFormat="1" applyFont="1" applyBorder="1">
      <alignment vertical="center"/>
    </xf>
    <xf numFmtId="183" fontId="15" fillId="0" borderId="3" xfId="1" applyNumberFormat="1" applyFont="1" applyBorder="1">
      <alignment vertical="center"/>
    </xf>
    <xf numFmtId="183" fontId="15" fillId="0" borderId="9" xfId="1" applyNumberFormat="1" applyFont="1" applyBorder="1" applyAlignment="1">
      <alignment horizontal="right" vertical="center"/>
    </xf>
    <xf numFmtId="183" fontId="15" fillId="0" borderId="17" xfId="1" applyNumberFormat="1" applyFont="1" applyBorder="1" applyAlignment="1">
      <alignment horizontal="right" vertical="center"/>
    </xf>
    <xf numFmtId="183" fontId="15" fillId="0" borderId="12" xfId="1" applyNumberFormat="1" applyFont="1" applyBorder="1" applyAlignment="1">
      <alignment horizontal="right" vertical="center"/>
    </xf>
    <xf numFmtId="183" fontId="15" fillId="0" borderId="4" xfId="1" applyNumberFormat="1" applyFont="1" applyBorder="1" applyAlignment="1">
      <alignment horizontal="right" vertical="center"/>
    </xf>
    <xf numFmtId="183" fontId="15" fillId="0" borderId="2" xfId="1" applyNumberFormat="1" applyFont="1" applyBorder="1" applyAlignment="1">
      <alignment horizontal="right" vertical="center"/>
    </xf>
    <xf numFmtId="183" fontId="15" fillId="0" borderId="5" xfId="1" applyNumberFormat="1" applyFont="1" applyBorder="1" applyAlignment="1">
      <alignment horizontal="right" vertical="center"/>
    </xf>
    <xf numFmtId="183" fontId="15" fillId="0" borderId="3" xfId="1" applyNumberFormat="1" applyFont="1" applyBorder="1" applyAlignment="1">
      <alignment horizontal="right" vertical="center"/>
    </xf>
    <xf numFmtId="49" fontId="15" fillId="0" borderId="12"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11" xfId="1" applyNumberFormat="1" applyFont="1" applyBorder="1" applyAlignment="1">
      <alignment horizontal="center" vertical="center"/>
    </xf>
    <xf numFmtId="183" fontId="15" fillId="0" borderId="12" xfId="1" applyNumberFormat="1" applyFont="1" applyBorder="1">
      <alignment vertical="center"/>
    </xf>
    <xf numFmtId="183" fontId="15" fillId="0" borderId="4" xfId="1" applyNumberFormat="1" applyFont="1" applyBorder="1">
      <alignment vertical="center"/>
    </xf>
    <xf numFmtId="183" fontId="15" fillId="0" borderId="11" xfId="1" applyNumberFormat="1" applyFont="1" applyBorder="1">
      <alignment vertical="center"/>
    </xf>
    <xf numFmtId="183" fontId="15" fillId="0" borderId="0" xfId="1" applyNumberFormat="1" applyFont="1" applyAlignment="1">
      <alignment horizontal="center" vertical="center"/>
    </xf>
    <xf numFmtId="183" fontId="15" fillId="0" borderId="14" xfId="1" applyNumberFormat="1" applyFont="1" applyBorder="1">
      <alignment vertical="center"/>
    </xf>
    <xf numFmtId="183" fontId="15" fillId="0" borderId="0" xfId="1" applyNumberFormat="1" applyFont="1">
      <alignment vertical="center"/>
    </xf>
    <xf numFmtId="183" fontId="15" fillId="0" borderId="13" xfId="1" applyNumberFormat="1" applyFont="1" applyBorder="1">
      <alignment vertical="center"/>
    </xf>
  </cellXfs>
  <cellStyles count="2">
    <cellStyle name="標準" xfId="0" builtinId="0"/>
    <cellStyle name="標準 2" xfId="1" xr:uid="{307A025C-4A0A-40A6-81A0-4E2CB9A65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2" name="Text Box 14">
          <a:extLst>
            <a:ext uri="{FF2B5EF4-FFF2-40B4-BE49-F238E27FC236}">
              <a16:creationId xmlns:a16="http://schemas.microsoft.com/office/drawing/2014/main" id="{AF77578E-075B-4CCC-8314-D06B3E915819}"/>
            </a:ext>
          </a:extLst>
        </xdr:cNvPr>
        <xdr:cNvSpPr txBox="1">
          <a:spLocks noChangeArrowheads="1"/>
        </xdr:cNvSpPr>
      </xdr:nvSpPr>
      <xdr:spPr bwMode="auto">
        <a:xfrm>
          <a:off x="7496175"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3" name="Text Box 17">
          <a:extLst>
            <a:ext uri="{FF2B5EF4-FFF2-40B4-BE49-F238E27FC236}">
              <a16:creationId xmlns:a16="http://schemas.microsoft.com/office/drawing/2014/main" id="{19B32835-BAAE-45A1-9158-D57FD4B2AB38}"/>
            </a:ext>
          </a:extLst>
        </xdr:cNvPr>
        <xdr:cNvSpPr txBox="1">
          <a:spLocks noChangeArrowheads="1"/>
        </xdr:cNvSpPr>
      </xdr:nvSpPr>
      <xdr:spPr bwMode="auto">
        <a:xfrm>
          <a:off x="7486650"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2" name="Oval 1">
          <a:extLst>
            <a:ext uri="{FF2B5EF4-FFF2-40B4-BE49-F238E27FC236}">
              <a16:creationId xmlns:a16="http://schemas.microsoft.com/office/drawing/2014/main" id="{86A54D94-C40A-465A-8906-DA0113A09085}"/>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3" name="Line 2">
          <a:extLst>
            <a:ext uri="{FF2B5EF4-FFF2-40B4-BE49-F238E27FC236}">
              <a16:creationId xmlns:a16="http://schemas.microsoft.com/office/drawing/2014/main" id="{4651E315-07E9-4490-BE4E-96F966620FBC}"/>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4" name="Oval 12">
          <a:extLst>
            <a:ext uri="{FF2B5EF4-FFF2-40B4-BE49-F238E27FC236}">
              <a16:creationId xmlns:a16="http://schemas.microsoft.com/office/drawing/2014/main" id="{FEA40684-60C9-4D3C-88D6-2C047AAAE6ED}"/>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5" name="Line 13">
          <a:extLst>
            <a:ext uri="{FF2B5EF4-FFF2-40B4-BE49-F238E27FC236}">
              <a16:creationId xmlns:a16="http://schemas.microsoft.com/office/drawing/2014/main" id="{22B1622A-551B-4D9A-9331-F102289C5847}"/>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6" name="Text Box 14">
          <a:extLst>
            <a:ext uri="{FF2B5EF4-FFF2-40B4-BE49-F238E27FC236}">
              <a16:creationId xmlns:a16="http://schemas.microsoft.com/office/drawing/2014/main" id="{77966C2C-B106-4DD7-ACDA-8A254FBA05A1}"/>
            </a:ext>
          </a:extLst>
        </xdr:cNvPr>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7" name="Line 16">
          <a:extLst>
            <a:ext uri="{FF2B5EF4-FFF2-40B4-BE49-F238E27FC236}">
              <a16:creationId xmlns:a16="http://schemas.microsoft.com/office/drawing/2014/main" id="{69C2009F-E7D7-4A81-920F-F392860E7A3B}"/>
            </a:ext>
          </a:extLst>
        </xdr:cNvPr>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8" name="Text Box 17">
          <a:extLst>
            <a:ext uri="{FF2B5EF4-FFF2-40B4-BE49-F238E27FC236}">
              <a16:creationId xmlns:a16="http://schemas.microsoft.com/office/drawing/2014/main" id="{C384EC67-B753-4827-956D-2F0EB9D118F5}"/>
            </a:ext>
          </a:extLst>
        </xdr:cNvPr>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xdr:from>
      <xdr:col>0</xdr:col>
      <xdr:colOff>723900</xdr:colOff>
      <xdr:row>49</xdr:row>
      <xdr:rowOff>19050</xdr:rowOff>
    </xdr:from>
    <xdr:to>
      <xdr:col>5</xdr:col>
      <xdr:colOff>1619250</xdr:colOff>
      <xdr:row>51</xdr:row>
      <xdr:rowOff>0</xdr:rowOff>
    </xdr:to>
    <xdr:sp macro="" textlink="">
      <xdr:nvSpPr>
        <xdr:cNvPr id="10" name="角丸四角形 1">
          <a:extLst>
            <a:ext uri="{FF2B5EF4-FFF2-40B4-BE49-F238E27FC236}">
              <a16:creationId xmlns:a16="http://schemas.microsoft.com/office/drawing/2014/main" id="{2EBDA680-6AFC-4F80-BA0A-F00943CB0883}"/>
            </a:ext>
          </a:extLst>
        </xdr:cNvPr>
        <xdr:cNvSpPr/>
      </xdr:nvSpPr>
      <xdr:spPr>
        <a:xfrm>
          <a:off x="723900" y="9772650"/>
          <a:ext cx="6467475" cy="438150"/>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971550</xdr:colOff>
      <xdr:row>41</xdr:row>
      <xdr:rowOff>47625</xdr:rowOff>
    </xdr:from>
    <xdr:ext cx="2581275" cy="314325"/>
    <xdr:sp macro="" textlink="">
      <xdr:nvSpPr>
        <xdr:cNvPr id="11" name="Text Box 14">
          <a:extLst>
            <a:ext uri="{FF2B5EF4-FFF2-40B4-BE49-F238E27FC236}">
              <a16:creationId xmlns:a16="http://schemas.microsoft.com/office/drawing/2014/main" id="{E8322901-B972-45AB-96C7-92F7D09F3861}"/>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oneCellAnchor>
    <xdr:from>
      <xdr:col>2</xdr:col>
      <xdr:colOff>971550</xdr:colOff>
      <xdr:row>45</xdr:row>
      <xdr:rowOff>47625</xdr:rowOff>
    </xdr:from>
    <xdr:ext cx="2581275" cy="314325"/>
    <xdr:sp macro="" textlink="">
      <xdr:nvSpPr>
        <xdr:cNvPr id="12" name="Text Box 14">
          <a:extLst>
            <a:ext uri="{FF2B5EF4-FFF2-40B4-BE49-F238E27FC236}">
              <a16:creationId xmlns:a16="http://schemas.microsoft.com/office/drawing/2014/main" id="{5EEBE228-85AD-4E26-ABC8-1D9BA2B4CFE3}"/>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2" name="テキスト ボックス 1">
          <a:extLst>
            <a:ext uri="{FF2B5EF4-FFF2-40B4-BE49-F238E27FC236}">
              <a16:creationId xmlns:a16="http://schemas.microsoft.com/office/drawing/2014/main" id="{8C290051-46C3-4A0A-863F-52201B08A087}"/>
            </a:ext>
          </a:extLst>
        </xdr:cNvPr>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2" name="AutoShape 1">
          <a:extLst>
            <a:ext uri="{FF2B5EF4-FFF2-40B4-BE49-F238E27FC236}">
              <a16:creationId xmlns:a16="http://schemas.microsoft.com/office/drawing/2014/main" id="{2686EA4F-9070-4AD2-9DC8-861FB2E60FE5}"/>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3" name="AutoShape 2">
          <a:extLst>
            <a:ext uri="{FF2B5EF4-FFF2-40B4-BE49-F238E27FC236}">
              <a16:creationId xmlns:a16="http://schemas.microsoft.com/office/drawing/2014/main" id="{4690F85D-273E-455D-A908-4231732BA7DF}"/>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Normal="100" workbookViewId="0">
      <selection activeCell="A6" sqref="A6:H6"/>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196</v>
      </c>
      <c r="B1" s="108"/>
      <c r="C1" s="108"/>
      <c r="D1" s="108"/>
      <c r="E1" s="108"/>
      <c r="F1" s="108"/>
      <c r="G1" s="108"/>
      <c r="H1" s="108"/>
      <c r="I1" s="108"/>
      <c r="J1" s="108"/>
      <c r="K1" s="108"/>
      <c r="L1" s="108"/>
      <c r="M1" s="108"/>
      <c r="N1" s="108"/>
      <c r="O1" s="108"/>
    </row>
    <row r="2" spans="1:15" ht="24" customHeight="1" x14ac:dyDescent="0.15">
      <c r="A2" s="135" t="s">
        <v>198</v>
      </c>
      <c r="B2" s="135"/>
      <c r="C2" s="135"/>
      <c r="D2" s="135"/>
      <c r="E2" s="135"/>
      <c r="F2" s="135"/>
      <c r="G2" s="135"/>
      <c r="H2" s="135"/>
      <c r="I2" s="135"/>
      <c r="J2" s="135"/>
      <c r="K2" s="135"/>
      <c r="L2" s="135"/>
      <c r="M2" s="135"/>
      <c r="N2" s="135"/>
      <c r="O2" s="135"/>
    </row>
    <row r="3" spans="1:15" ht="24" customHeight="1" x14ac:dyDescent="0.15">
      <c r="A3" s="108"/>
      <c r="B3" s="108"/>
      <c r="C3" s="108"/>
      <c r="D3" s="108"/>
      <c r="E3" s="108"/>
      <c r="F3" s="108"/>
      <c r="G3" s="108"/>
      <c r="H3" s="108"/>
      <c r="I3" s="108"/>
      <c r="J3" s="108"/>
      <c r="K3" s="108"/>
      <c r="L3" s="108"/>
      <c r="M3" s="108"/>
      <c r="N3" s="108"/>
      <c r="O3" s="108"/>
    </row>
    <row r="4" spans="1:15" ht="24" customHeight="1" x14ac:dyDescent="0.15">
      <c r="A4" s="108"/>
      <c r="B4" s="108"/>
      <c r="C4" s="108"/>
      <c r="D4" s="108"/>
      <c r="E4" s="108"/>
      <c r="F4" s="108"/>
      <c r="G4" s="108"/>
      <c r="H4" s="109"/>
      <c r="I4" s="109"/>
      <c r="J4" s="110" t="s">
        <v>197</v>
      </c>
      <c r="K4" s="110"/>
      <c r="L4" s="110"/>
      <c r="M4" s="110"/>
      <c r="N4" s="110" t="s">
        <v>20</v>
      </c>
      <c r="O4" s="108"/>
    </row>
    <row r="5" spans="1:15" ht="5.0999999999999996" customHeight="1" x14ac:dyDescent="0.15">
      <c r="J5" s="10"/>
      <c r="K5" s="14"/>
      <c r="L5" s="14"/>
      <c r="M5" s="14"/>
      <c r="N5" s="11"/>
    </row>
    <row r="6" spans="1:15" ht="27.95" customHeight="1" x14ac:dyDescent="0.15">
      <c r="A6" s="136" t="s">
        <v>0</v>
      </c>
      <c r="B6" s="136"/>
      <c r="C6" s="136"/>
      <c r="D6" s="1"/>
      <c r="E6" s="1"/>
      <c r="F6" s="1"/>
      <c r="G6" s="18"/>
      <c r="H6" s="23"/>
      <c r="J6" s="24"/>
      <c r="K6" s="7"/>
      <c r="L6" s="15" t="s">
        <v>22</v>
      </c>
      <c r="M6" s="137">
        <v>0</v>
      </c>
      <c r="N6" s="137"/>
      <c r="O6" s="4"/>
    </row>
    <row r="7" spans="1:15" ht="27.95" customHeight="1" x14ac:dyDescent="0.15">
      <c r="A7" s="136" t="s">
        <v>1</v>
      </c>
      <c r="B7" s="136"/>
      <c r="C7" s="136"/>
      <c r="D7" s="5"/>
      <c r="E7" s="5"/>
      <c r="F7" s="6"/>
      <c r="G7" s="19"/>
      <c r="H7" s="23"/>
      <c r="J7" s="24"/>
      <c r="K7" s="7"/>
      <c r="L7" s="16"/>
      <c r="M7" s="138">
        <f>COUNTA(D7:J7)</f>
        <v>0</v>
      </c>
      <c r="N7" s="138"/>
      <c r="O7" s="4"/>
    </row>
    <row r="8" spans="1:15" ht="27.95" customHeight="1" x14ac:dyDescent="0.15">
      <c r="A8" s="136" t="s">
        <v>2</v>
      </c>
      <c r="B8" s="136"/>
      <c r="C8" s="136"/>
      <c r="D8" s="2"/>
      <c r="E8" s="2"/>
      <c r="F8" s="2"/>
      <c r="G8" s="7"/>
      <c r="H8" s="23"/>
      <c r="J8" s="24"/>
      <c r="K8" s="7"/>
      <c r="L8" s="16"/>
      <c r="M8" s="16"/>
      <c r="N8" s="16"/>
      <c r="O8" s="4"/>
    </row>
    <row r="9" spans="1:15" ht="27.95" customHeight="1" x14ac:dyDescent="0.15">
      <c r="A9" s="136" t="s">
        <v>3</v>
      </c>
      <c r="B9" s="136"/>
      <c r="C9" s="136"/>
      <c r="D9" s="6"/>
      <c r="E9" s="6"/>
      <c r="F9" s="6"/>
      <c r="G9" s="20"/>
      <c r="H9" s="23"/>
      <c r="J9" s="24"/>
      <c r="K9" s="3" t="s">
        <v>23</v>
      </c>
      <c r="L9" s="17">
        <v>0</v>
      </c>
      <c r="M9" s="15" t="s">
        <v>24</v>
      </c>
      <c r="N9" s="17">
        <v>0</v>
      </c>
      <c r="O9" s="4"/>
    </row>
    <row r="10" spans="1:15" ht="27.95" customHeight="1" x14ac:dyDescent="0.15">
      <c r="A10" s="130" t="s">
        <v>190</v>
      </c>
      <c r="B10" s="133"/>
      <c r="C10" s="131"/>
      <c r="D10" s="111"/>
      <c r="E10" s="111"/>
      <c r="F10" s="111"/>
      <c r="G10" s="112"/>
      <c r="H10" s="23"/>
      <c r="J10" s="24"/>
      <c r="K10" s="3"/>
      <c r="L10" s="17"/>
      <c r="M10" s="15"/>
      <c r="N10" s="17"/>
      <c r="O10" s="4"/>
    </row>
    <row r="11" spans="1:15" ht="27.95" customHeight="1" x14ac:dyDescent="0.15">
      <c r="A11" s="132" t="s">
        <v>4</v>
      </c>
      <c r="B11" s="132"/>
      <c r="C11" s="132"/>
      <c r="D11" s="113"/>
      <c r="E11" s="113"/>
      <c r="F11" s="113"/>
      <c r="G11" s="114"/>
      <c r="H11" s="23"/>
      <c r="J11" s="24"/>
      <c r="K11" s="7"/>
      <c r="L11" s="16"/>
      <c r="M11" s="16"/>
      <c r="N11" s="16"/>
      <c r="O11" s="4"/>
    </row>
    <row r="12" spans="1:15" ht="27.95" customHeight="1" x14ac:dyDescent="0.15">
      <c r="A12" s="132" t="s">
        <v>5</v>
      </c>
      <c r="B12" s="132"/>
      <c r="C12" s="132"/>
      <c r="D12" s="115"/>
      <c r="E12" s="115"/>
      <c r="F12" s="115"/>
      <c r="G12" s="116"/>
      <c r="H12" s="23"/>
      <c r="J12" s="24"/>
      <c r="K12" s="7"/>
      <c r="L12" s="16"/>
      <c r="M12" s="139">
        <f>SUM(D12:J12)</f>
        <v>0</v>
      </c>
      <c r="N12" s="139"/>
      <c r="O12" s="4"/>
    </row>
    <row r="13" spans="1:15" ht="27.95" customHeight="1" x14ac:dyDescent="0.15">
      <c r="A13" s="132" t="s">
        <v>6</v>
      </c>
      <c r="B13" s="132"/>
      <c r="C13" s="132"/>
      <c r="D13" s="115"/>
      <c r="E13" s="115"/>
      <c r="F13" s="115"/>
      <c r="G13" s="116"/>
      <c r="H13" s="23"/>
      <c r="J13" s="24"/>
      <c r="K13" s="7"/>
      <c r="L13" s="16"/>
      <c r="M13" s="139">
        <f>SUM(D13:J13)</f>
        <v>0</v>
      </c>
      <c r="N13" s="139"/>
      <c r="O13" s="4"/>
    </row>
    <row r="14" spans="1:15" ht="27.95" customHeight="1" x14ac:dyDescent="0.15">
      <c r="A14" s="132" t="s">
        <v>7</v>
      </c>
      <c r="B14" s="132"/>
      <c r="C14" s="132"/>
      <c r="D14" s="117"/>
      <c r="E14" s="117"/>
      <c r="F14" s="117"/>
      <c r="G14" s="118"/>
      <c r="H14" s="23"/>
      <c r="J14" s="24"/>
      <c r="K14" s="7"/>
      <c r="L14" s="16"/>
      <c r="M14" s="134">
        <f>SUM(D14:J14)</f>
        <v>0</v>
      </c>
      <c r="N14" s="134"/>
      <c r="O14" s="4"/>
    </row>
    <row r="15" spans="1:15" ht="27.75" customHeight="1" x14ac:dyDescent="0.15">
      <c r="A15" s="129" t="s">
        <v>25</v>
      </c>
      <c r="B15" s="132" t="s">
        <v>8</v>
      </c>
      <c r="C15" s="132"/>
      <c r="D15" s="113"/>
      <c r="E15" s="113"/>
      <c r="F15" s="113"/>
      <c r="G15" s="114"/>
      <c r="H15" s="23"/>
      <c r="J15" s="24"/>
      <c r="K15" s="7"/>
      <c r="L15" s="16"/>
      <c r="M15" s="16"/>
      <c r="N15" s="16"/>
      <c r="O15" s="4"/>
    </row>
    <row r="16" spans="1:15" ht="27.95" customHeight="1" x14ac:dyDescent="0.15">
      <c r="A16" s="129"/>
      <c r="B16" s="140" t="s">
        <v>173</v>
      </c>
      <c r="C16" s="119" t="s">
        <v>4</v>
      </c>
      <c r="D16" s="113"/>
      <c r="E16" s="113"/>
      <c r="F16" s="113"/>
      <c r="G16" s="114"/>
      <c r="H16" s="23"/>
      <c r="J16" s="24"/>
      <c r="K16" s="7"/>
      <c r="L16" s="16"/>
      <c r="M16" s="16"/>
      <c r="N16" s="16"/>
      <c r="O16" s="4"/>
    </row>
    <row r="17" spans="1:15" ht="27.95" customHeight="1" x14ac:dyDescent="0.15">
      <c r="A17" s="129"/>
      <c r="B17" s="141"/>
      <c r="C17" s="119" t="s">
        <v>9</v>
      </c>
      <c r="D17" s="113"/>
      <c r="E17" s="113"/>
      <c r="F17" s="113"/>
      <c r="G17" s="114"/>
      <c r="H17" s="23"/>
      <c r="J17" s="24"/>
      <c r="K17" s="7"/>
      <c r="L17" s="16"/>
      <c r="M17" s="16"/>
      <c r="N17" s="16"/>
      <c r="O17" s="4"/>
    </row>
    <row r="18" spans="1:15" ht="27.95" customHeight="1" x14ac:dyDescent="0.15">
      <c r="A18" s="129"/>
      <c r="B18" s="141"/>
      <c r="C18" s="119" t="s">
        <v>10</v>
      </c>
      <c r="D18" s="113"/>
      <c r="E18" s="113"/>
      <c r="F18" s="113"/>
      <c r="G18" s="114"/>
      <c r="H18" s="23"/>
      <c r="J18" s="24"/>
      <c r="K18" s="7"/>
      <c r="L18" s="16"/>
      <c r="M18" s="16"/>
      <c r="N18" s="16"/>
      <c r="O18" s="4"/>
    </row>
    <row r="19" spans="1:15" ht="27.95" customHeight="1" x14ac:dyDescent="0.15">
      <c r="A19" s="129"/>
      <c r="B19" s="142"/>
      <c r="C19" s="119" t="s">
        <v>26</v>
      </c>
      <c r="D19" s="117"/>
      <c r="E19" s="117"/>
      <c r="F19" s="117"/>
      <c r="G19" s="118"/>
      <c r="H19" s="23"/>
      <c r="J19" s="24"/>
      <c r="K19" s="7"/>
      <c r="L19" s="16"/>
      <c r="M19" s="134">
        <f t="shared" ref="M19:M25" si="0">SUM(D19:J19)</f>
        <v>0</v>
      </c>
      <c r="N19" s="134"/>
      <c r="O19" s="4"/>
    </row>
    <row r="20" spans="1:15" ht="45.75" customHeight="1" x14ac:dyDescent="0.15">
      <c r="A20" s="129"/>
      <c r="B20" s="120" t="s">
        <v>174</v>
      </c>
      <c r="C20" s="119" t="s">
        <v>175</v>
      </c>
      <c r="D20" s="117"/>
      <c r="E20" s="117"/>
      <c r="F20" s="117"/>
      <c r="G20" s="118"/>
      <c r="H20" s="23"/>
      <c r="J20" s="24"/>
      <c r="K20" s="7"/>
      <c r="L20" s="16"/>
      <c r="M20" s="134">
        <f t="shared" si="0"/>
        <v>0</v>
      </c>
      <c r="N20" s="134"/>
      <c r="O20" s="4"/>
    </row>
    <row r="21" spans="1:15" ht="45.75" customHeight="1" x14ac:dyDescent="0.15">
      <c r="A21" s="129"/>
      <c r="B21" s="120" t="s">
        <v>176</v>
      </c>
      <c r="C21" s="119" t="s">
        <v>175</v>
      </c>
      <c r="D21" s="117"/>
      <c r="E21" s="117"/>
      <c r="F21" s="117"/>
      <c r="G21" s="118"/>
      <c r="H21" s="23"/>
      <c r="J21" s="24"/>
      <c r="K21" s="7"/>
      <c r="L21" s="16"/>
      <c r="M21" s="134">
        <f t="shared" si="0"/>
        <v>0</v>
      </c>
      <c r="N21" s="134"/>
      <c r="O21" s="4"/>
    </row>
    <row r="22" spans="1:15" ht="45.75" customHeight="1" x14ac:dyDescent="0.15">
      <c r="A22" s="129"/>
      <c r="B22" s="120" t="s">
        <v>177</v>
      </c>
      <c r="C22" s="119" t="s">
        <v>175</v>
      </c>
      <c r="D22" s="117"/>
      <c r="E22" s="117"/>
      <c r="F22" s="117"/>
      <c r="G22" s="118"/>
      <c r="H22" s="23"/>
      <c r="J22" s="24"/>
      <c r="K22" s="7"/>
      <c r="L22" s="16"/>
      <c r="M22" s="134">
        <f t="shared" si="0"/>
        <v>0</v>
      </c>
      <c r="N22" s="134"/>
      <c r="O22" s="4"/>
    </row>
    <row r="23" spans="1:15" ht="27.95" customHeight="1" x14ac:dyDescent="0.15">
      <c r="A23" s="129"/>
      <c r="B23" s="140" t="s">
        <v>178</v>
      </c>
      <c r="C23" s="119" t="s">
        <v>26</v>
      </c>
      <c r="D23" s="113"/>
      <c r="E23" s="113"/>
      <c r="F23" s="113"/>
      <c r="G23" s="114"/>
      <c r="H23" s="23"/>
      <c r="J23" s="24"/>
      <c r="K23" s="7"/>
      <c r="L23" s="16"/>
      <c r="M23" s="134">
        <f t="shared" si="0"/>
        <v>0</v>
      </c>
      <c r="N23" s="134"/>
      <c r="O23" s="4"/>
    </row>
    <row r="24" spans="1:15" ht="27.95" customHeight="1" x14ac:dyDescent="0.15">
      <c r="A24" s="129"/>
      <c r="B24" s="141"/>
      <c r="C24" s="119" t="s">
        <v>179</v>
      </c>
      <c r="D24" s="113"/>
      <c r="E24" s="113"/>
      <c r="F24" s="113"/>
      <c r="G24" s="114"/>
      <c r="H24" s="23"/>
      <c r="J24" s="24"/>
      <c r="K24" s="7"/>
      <c r="L24" s="16"/>
      <c r="M24" s="134">
        <f t="shared" si="0"/>
        <v>0</v>
      </c>
      <c r="N24" s="134"/>
      <c r="O24" s="4"/>
    </row>
    <row r="25" spans="1:15" ht="27.95" customHeight="1" x14ac:dyDescent="0.15">
      <c r="A25" s="129"/>
      <c r="B25" s="142"/>
      <c r="C25" s="119" t="s">
        <v>12</v>
      </c>
      <c r="D25" s="117"/>
      <c r="E25" s="117"/>
      <c r="F25" s="117"/>
      <c r="G25" s="118"/>
      <c r="H25" s="23"/>
      <c r="J25" s="24"/>
      <c r="K25" s="7"/>
      <c r="L25" s="16"/>
      <c r="M25" s="134">
        <f t="shared" si="0"/>
        <v>0</v>
      </c>
      <c r="N25" s="134"/>
      <c r="O25" s="4"/>
    </row>
    <row r="26" spans="1:15" ht="27.95" customHeight="1" x14ac:dyDescent="0.15">
      <c r="A26" s="128" t="s">
        <v>27</v>
      </c>
      <c r="B26" s="130" t="s">
        <v>13</v>
      </c>
      <c r="C26" s="131"/>
      <c r="D26" s="111"/>
      <c r="E26" s="111"/>
      <c r="F26" s="111"/>
      <c r="G26" s="112"/>
      <c r="H26" s="23"/>
      <c r="J26" s="24"/>
      <c r="K26" s="7"/>
      <c r="L26" s="16"/>
      <c r="M26" s="16"/>
      <c r="N26" s="16"/>
      <c r="O26" s="4"/>
    </row>
    <row r="27" spans="1:15" ht="27.95" customHeight="1" x14ac:dyDescent="0.15">
      <c r="A27" s="129"/>
      <c r="B27" s="132" t="s">
        <v>14</v>
      </c>
      <c r="C27" s="132"/>
      <c r="D27" s="115"/>
      <c r="E27" s="115"/>
      <c r="F27" s="115"/>
      <c r="G27" s="116"/>
      <c r="H27" s="23"/>
      <c r="J27" s="24"/>
      <c r="K27" s="7"/>
      <c r="L27" s="16"/>
      <c r="M27" s="16"/>
      <c r="N27" s="16"/>
      <c r="O27" s="4"/>
    </row>
    <row r="28" spans="1:15" ht="27.95" customHeight="1" x14ac:dyDescent="0.15">
      <c r="A28" s="129"/>
      <c r="B28" s="132" t="s">
        <v>15</v>
      </c>
      <c r="C28" s="132"/>
      <c r="D28" s="115"/>
      <c r="E28" s="115"/>
      <c r="F28" s="115"/>
      <c r="G28" s="116"/>
      <c r="H28" s="23"/>
      <c r="J28" s="24"/>
      <c r="K28" s="7"/>
      <c r="L28" s="16"/>
      <c r="M28" s="16"/>
      <c r="N28" s="16"/>
      <c r="O28" s="4"/>
    </row>
    <row r="29" spans="1:15" ht="27.95" customHeight="1" x14ac:dyDescent="0.15">
      <c r="A29" s="132" t="s">
        <v>16</v>
      </c>
      <c r="B29" s="132"/>
      <c r="C29" s="132"/>
      <c r="D29" s="121"/>
      <c r="E29" s="121"/>
      <c r="F29" s="121"/>
      <c r="G29" s="122"/>
      <c r="H29" s="23"/>
      <c r="J29" s="24"/>
      <c r="K29" s="7"/>
      <c r="L29" s="16"/>
      <c r="M29" s="16"/>
      <c r="N29" s="16"/>
      <c r="O29" s="4"/>
    </row>
    <row r="30" spans="1:15" ht="20.100000000000001" customHeight="1" x14ac:dyDescent="0.15">
      <c r="A30" s="108" t="s">
        <v>17</v>
      </c>
      <c r="B30" s="108"/>
      <c r="C30" s="108"/>
      <c r="D30" s="108"/>
      <c r="E30" s="108"/>
      <c r="F30" s="108"/>
      <c r="G30" s="108"/>
    </row>
    <row r="31" spans="1:15" ht="20.100000000000001" customHeight="1" x14ac:dyDescent="0.15">
      <c r="A31" s="108" t="s">
        <v>191</v>
      </c>
      <c r="B31" s="108"/>
      <c r="C31" s="108"/>
      <c r="D31" s="108"/>
      <c r="E31" s="108"/>
      <c r="F31" s="108"/>
      <c r="G31" s="108"/>
    </row>
    <row r="32" spans="1:15" ht="20.100000000000001" customHeight="1" x14ac:dyDescent="0.15">
      <c r="A32" s="108" t="s">
        <v>28</v>
      </c>
      <c r="B32" s="108"/>
      <c r="C32" s="108"/>
      <c r="D32" s="108"/>
      <c r="E32" s="108"/>
      <c r="F32" s="108"/>
      <c r="G32" s="108"/>
    </row>
    <row r="33" spans="1:7" ht="20.100000000000001" customHeight="1" x14ac:dyDescent="0.15">
      <c r="A33" s="108" t="s">
        <v>19</v>
      </c>
      <c r="B33" s="108"/>
      <c r="C33" s="108"/>
      <c r="D33" s="108"/>
      <c r="E33" s="108"/>
      <c r="F33" s="108"/>
      <c r="G33" s="108"/>
    </row>
    <row r="34" spans="1:7" x14ac:dyDescent="0.15">
      <c r="A34" s="108"/>
      <c r="B34" s="108"/>
      <c r="C34" s="108"/>
      <c r="D34" s="108"/>
      <c r="E34" s="108"/>
      <c r="F34" s="108"/>
      <c r="G34" s="108"/>
    </row>
  </sheetData>
  <mergeCells count="31">
    <mergeCell ref="A15:A25"/>
    <mergeCell ref="B15:C15"/>
    <mergeCell ref="B23:B25"/>
    <mergeCell ref="A2:O2"/>
    <mergeCell ref="A6:C6"/>
    <mergeCell ref="A7:C7"/>
    <mergeCell ref="A8:C8"/>
    <mergeCell ref="A9:C9"/>
    <mergeCell ref="M6:N6"/>
    <mergeCell ref="M7:N7"/>
    <mergeCell ref="A10:C10"/>
    <mergeCell ref="M14:N14"/>
    <mergeCell ref="A11:C11"/>
    <mergeCell ref="A14:C14"/>
    <mergeCell ref="M25:N25"/>
    <mergeCell ref="M23:N23"/>
    <mergeCell ref="M12:N12"/>
    <mergeCell ref="M13:N13"/>
    <mergeCell ref="A12:C12"/>
    <mergeCell ref="A13:C13"/>
    <mergeCell ref="M24:N24"/>
    <mergeCell ref="M22:N22"/>
    <mergeCell ref="B16:B19"/>
    <mergeCell ref="M19:N19"/>
    <mergeCell ref="M20:N20"/>
    <mergeCell ref="M21:N21"/>
    <mergeCell ref="A26:A28"/>
    <mergeCell ref="B26:C26"/>
    <mergeCell ref="B27:C27"/>
    <mergeCell ref="B28:C28"/>
    <mergeCell ref="A29:C29"/>
  </mergeCells>
  <phoneticPr fontId="1"/>
  <printOptions horizontalCentered="1"/>
  <pageMargins left="0.70866141732283472" right="0.70866141732283472" top="0.74803149606299213" bottom="0.74803149606299213" header="0.31496062992125984" footer="0.31496062992125984"/>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5D7-9E55-4224-B4F0-5A53B082DAA9}">
  <sheetPr>
    <tabColor theme="0" tint="-0.14999847407452621"/>
    <pageSetUpPr fitToPage="1"/>
  </sheetPr>
  <dimension ref="A1:H31"/>
  <sheetViews>
    <sheetView tabSelected="1" topLeftCell="A16" zoomScaleNormal="100" zoomScaleSheetLayoutView="100" workbookViewId="0"/>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218</v>
      </c>
      <c r="E1" s="60" t="s">
        <v>85</v>
      </c>
    </row>
    <row r="3" spans="1:8" ht="21" customHeight="1" x14ac:dyDescent="0.15">
      <c r="G3" s="255" t="s">
        <v>107</v>
      </c>
      <c r="H3" s="244"/>
    </row>
    <row r="4" spans="1:8" ht="21" customHeight="1" x14ac:dyDescent="0.15">
      <c r="G4" s="244" t="s">
        <v>108</v>
      </c>
      <c r="H4" s="244"/>
    </row>
    <row r="5" spans="1:8" ht="21" customHeight="1" x14ac:dyDescent="0.15">
      <c r="A5" s="245" t="s">
        <v>219</v>
      </c>
      <c r="B5" s="245"/>
      <c r="C5" s="245"/>
      <c r="D5" s="245"/>
    </row>
    <row r="6" spans="1:8" ht="21" customHeight="1" x14ac:dyDescent="0.15">
      <c r="F6" s="244"/>
      <c r="G6" s="244"/>
      <c r="H6" s="244"/>
    </row>
    <row r="7" spans="1:8" ht="21" customHeight="1" x14ac:dyDescent="0.15">
      <c r="F7" s="244" t="s">
        <v>109</v>
      </c>
      <c r="G7" s="244"/>
      <c r="H7" s="244"/>
    </row>
    <row r="8" spans="1:8" ht="21" customHeight="1" x14ac:dyDescent="0.15"/>
    <row r="9" spans="1:8" ht="21" customHeight="1" x14ac:dyDescent="0.15">
      <c r="A9" s="218" t="s">
        <v>96</v>
      </c>
      <c r="B9" s="218"/>
      <c r="C9" s="218"/>
      <c r="D9" s="218"/>
      <c r="E9" s="218"/>
      <c r="F9" s="218"/>
      <c r="G9" s="218"/>
      <c r="H9" s="218"/>
    </row>
    <row r="10" spans="1:8" ht="21" customHeight="1" x14ac:dyDescent="0.15"/>
    <row r="11" spans="1:8" ht="39" customHeight="1" x14ac:dyDescent="0.15">
      <c r="A11" s="247" t="s">
        <v>220</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97</v>
      </c>
      <c r="B13" s="246"/>
      <c r="C13" s="246"/>
      <c r="D13" s="246"/>
      <c r="E13" s="246"/>
      <c r="F13" s="246"/>
      <c r="G13" s="246"/>
      <c r="H13" s="246"/>
    </row>
    <row r="14" spans="1:8" ht="21" customHeight="1" x14ac:dyDescent="0.15"/>
    <row r="15" spans="1:8" ht="21" customHeight="1" x14ac:dyDescent="0.15">
      <c r="A15" s="248" t="s">
        <v>208</v>
      </c>
      <c r="B15" s="230" t="s">
        <v>98</v>
      </c>
      <c r="C15" s="231"/>
      <c r="D15" s="250" t="s">
        <v>99</v>
      </c>
      <c r="E15" s="251"/>
      <c r="F15" s="252"/>
      <c r="G15" s="248" t="s">
        <v>100</v>
      </c>
      <c r="H15" s="253" t="s">
        <v>101</v>
      </c>
    </row>
    <row r="16" spans="1:8" ht="21" customHeight="1" x14ac:dyDescent="0.15">
      <c r="A16" s="249"/>
      <c r="B16" s="228"/>
      <c r="C16" s="229"/>
      <c r="D16" s="66" t="s">
        <v>102</v>
      </c>
      <c r="E16" s="66" t="s">
        <v>103</v>
      </c>
      <c r="F16" s="66" t="s">
        <v>104</v>
      </c>
      <c r="G16" s="249"/>
      <c r="H16" s="249"/>
    </row>
    <row r="17" spans="1:8" ht="13.5" customHeight="1" x14ac:dyDescent="0.15">
      <c r="A17" s="87"/>
      <c r="B17" s="230"/>
      <c r="C17" s="231"/>
      <c r="D17" s="87"/>
      <c r="E17" s="53" t="s">
        <v>105</v>
      </c>
      <c r="F17" s="53" t="s">
        <v>106</v>
      </c>
      <c r="G17" s="53" t="s">
        <v>83</v>
      </c>
      <c r="H17" s="53" t="s">
        <v>83</v>
      </c>
    </row>
    <row r="18" spans="1:8" ht="24" customHeight="1" x14ac:dyDescent="0.15">
      <c r="A18" s="103" t="s">
        <v>214</v>
      </c>
      <c r="B18" s="256" t="s">
        <v>110</v>
      </c>
      <c r="C18" s="243"/>
      <c r="D18" s="68" t="s">
        <v>221</v>
      </c>
      <c r="E18" s="69">
        <v>18767</v>
      </c>
      <c r="F18" s="69">
        <v>1991</v>
      </c>
      <c r="G18" s="69">
        <v>642</v>
      </c>
      <c r="H18" s="69">
        <v>642</v>
      </c>
    </row>
    <row r="19" spans="1:8" ht="24" customHeight="1" x14ac:dyDescent="0.15">
      <c r="A19" s="103"/>
      <c r="B19" s="242"/>
      <c r="C19" s="243"/>
      <c r="D19" s="68" t="s">
        <v>111</v>
      </c>
      <c r="E19" s="69"/>
      <c r="F19" s="69">
        <v>356</v>
      </c>
      <c r="G19" s="69"/>
      <c r="H19" s="69"/>
    </row>
    <row r="20" spans="1:8" ht="24" customHeight="1" x14ac:dyDescent="0.15">
      <c r="A20" s="70"/>
      <c r="B20" s="238"/>
      <c r="C20" s="239"/>
      <c r="D20" s="71" t="s">
        <v>112</v>
      </c>
      <c r="E20" s="95"/>
      <c r="F20" s="95">
        <v>0</v>
      </c>
      <c r="G20" s="95"/>
      <c r="H20" s="95"/>
    </row>
    <row r="21" spans="1:8" ht="24" customHeight="1" x14ac:dyDescent="0.15">
      <c r="A21" s="103" t="s">
        <v>214</v>
      </c>
      <c r="B21" s="256" t="s">
        <v>110</v>
      </c>
      <c r="C21" s="243"/>
      <c r="D21" s="68" t="s">
        <v>221</v>
      </c>
      <c r="E21" s="69">
        <v>39022</v>
      </c>
      <c r="F21" s="69">
        <v>2615</v>
      </c>
      <c r="G21" s="69">
        <v>1991</v>
      </c>
      <c r="H21" s="69">
        <v>1991</v>
      </c>
    </row>
    <row r="22" spans="1:8" ht="24" customHeight="1" x14ac:dyDescent="0.15">
      <c r="A22" s="103"/>
      <c r="B22" s="242"/>
      <c r="C22" s="243"/>
      <c r="D22" s="68" t="s">
        <v>111</v>
      </c>
      <c r="E22" s="69"/>
      <c r="F22" s="69">
        <v>650</v>
      </c>
      <c r="G22" s="69"/>
      <c r="H22" s="69"/>
    </row>
    <row r="23" spans="1:8" ht="24" customHeight="1" x14ac:dyDescent="0.15">
      <c r="A23" s="70"/>
      <c r="B23" s="238"/>
      <c r="C23" s="239"/>
      <c r="D23" s="71" t="s">
        <v>112</v>
      </c>
      <c r="E23" s="95"/>
      <c r="F23" s="95">
        <v>232</v>
      </c>
      <c r="G23" s="95"/>
      <c r="H23" s="95"/>
    </row>
    <row r="24" spans="1:8" ht="24" customHeight="1" x14ac:dyDescent="0.15">
      <c r="A24" s="103" t="s">
        <v>214</v>
      </c>
      <c r="B24" s="256" t="s">
        <v>110</v>
      </c>
      <c r="C24" s="243"/>
      <c r="D24" s="68" t="s">
        <v>221</v>
      </c>
      <c r="E24" s="69">
        <v>68435</v>
      </c>
      <c r="F24" s="69">
        <v>3560</v>
      </c>
      <c r="G24" s="69">
        <v>4386</v>
      </c>
      <c r="H24" s="69">
        <v>4386</v>
      </c>
    </row>
    <row r="25" spans="1:8" ht="24" customHeight="1" x14ac:dyDescent="0.15">
      <c r="A25" s="103"/>
      <c r="B25" s="242"/>
      <c r="C25" s="243"/>
      <c r="D25" s="68" t="s">
        <v>111</v>
      </c>
      <c r="E25" s="69"/>
      <c r="F25" s="69">
        <v>450</v>
      </c>
      <c r="G25" s="69"/>
      <c r="H25" s="69"/>
    </row>
    <row r="26" spans="1:8" ht="24" customHeight="1" x14ac:dyDescent="0.15">
      <c r="A26" s="70"/>
      <c r="B26" s="238"/>
      <c r="C26" s="239"/>
      <c r="D26" s="71" t="s">
        <v>112</v>
      </c>
      <c r="E26" s="95"/>
      <c r="F26" s="95">
        <v>381</v>
      </c>
      <c r="G26" s="95"/>
      <c r="H26" s="95"/>
    </row>
    <row r="27" spans="1:8" ht="24" customHeight="1" x14ac:dyDescent="0.15">
      <c r="A27" s="103" t="s">
        <v>214</v>
      </c>
      <c r="B27" s="256" t="s">
        <v>110</v>
      </c>
      <c r="C27" s="243"/>
      <c r="D27" s="68" t="s">
        <v>221</v>
      </c>
      <c r="E27" s="69">
        <v>3196</v>
      </c>
      <c r="F27" s="69">
        <v>17923</v>
      </c>
      <c r="G27" s="69">
        <v>836</v>
      </c>
      <c r="H27" s="69">
        <v>836</v>
      </c>
    </row>
    <row r="28" spans="1:8" ht="24" customHeight="1" x14ac:dyDescent="0.15">
      <c r="A28" s="103"/>
      <c r="B28" s="242"/>
      <c r="C28" s="243"/>
      <c r="D28" s="68" t="s">
        <v>111</v>
      </c>
      <c r="E28" s="69"/>
      <c r="F28" s="69">
        <v>0</v>
      </c>
      <c r="G28" s="69"/>
      <c r="H28" s="69"/>
    </row>
    <row r="29" spans="1:8" ht="24" customHeight="1" x14ac:dyDescent="0.15">
      <c r="A29" s="103"/>
      <c r="B29" s="242"/>
      <c r="C29" s="243"/>
      <c r="D29" s="68" t="s">
        <v>112</v>
      </c>
      <c r="E29" s="69"/>
      <c r="F29" s="69">
        <v>0</v>
      </c>
      <c r="G29" s="69"/>
      <c r="H29" s="69"/>
    </row>
    <row r="30" spans="1:8" ht="24" customHeight="1" x14ac:dyDescent="0.15">
      <c r="A30" s="101"/>
      <c r="B30" s="228"/>
      <c r="C30" s="229"/>
      <c r="D30" s="67"/>
      <c r="E30" s="56"/>
      <c r="F30" s="56"/>
      <c r="G30" s="56"/>
      <c r="H30" s="56"/>
    </row>
    <row r="31" spans="1:8" ht="24" customHeight="1" x14ac:dyDescent="0.15">
      <c r="A31" s="51" t="s">
        <v>82</v>
      </c>
      <c r="B31" s="107">
        <v>4</v>
      </c>
      <c r="C31" s="105" t="s">
        <v>113</v>
      </c>
      <c r="D31" s="59"/>
      <c r="E31" s="59"/>
      <c r="F31" s="59"/>
      <c r="G31" s="72">
        <f>SUM(G18:G30)</f>
        <v>7855</v>
      </c>
      <c r="H31" s="72">
        <f>SUM(H18:H30)</f>
        <v>7855</v>
      </c>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F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3D3-4E23-43B5-B30B-CD74C1D959C1}">
  <sheetPr>
    <tabColor theme="6" tint="-0.249977111117893"/>
    <pageSetUpPr fitToPage="1"/>
  </sheetPr>
  <dimension ref="A1:F35"/>
  <sheetViews>
    <sheetView tabSelected="1" topLeftCell="A19" zoomScaleNormal="100" zoomScaleSheetLayoutView="100" workbookViewId="0"/>
  </sheetViews>
  <sheetFormatPr defaultColWidth="9" defaultRowHeight="13.5" x14ac:dyDescent="0.15"/>
  <cols>
    <col min="1" max="1" width="15" style="106" customWidth="1"/>
    <col min="2" max="2" width="12.25" style="106" customWidth="1"/>
    <col min="3" max="3" width="5.25" style="106" customWidth="1"/>
    <col min="4" max="5" width="14.875" style="106" customWidth="1"/>
    <col min="6" max="6" width="24.375" style="106" customWidth="1"/>
    <col min="7" max="16384" width="9" style="106"/>
  </cols>
  <sheetData>
    <row r="1" spans="1:6" x14ac:dyDescent="0.15">
      <c r="A1" s="106" t="s">
        <v>222</v>
      </c>
    </row>
    <row r="3" spans="1:6" ht="22.5" customHeight="1" x14ac:dyDescent="0.15">
      <c r="A3" s="218" t="s">
        <v>114</v>
      </c>
      <c r="B3" s="218"/>
      <c r="C3" s="218"/>
      <c r="D3" s="218"/>
      <c r="E3" s="218"/>
      <c r="F3" s="218"/>
    </row>
    <row r="5" spans="1:6" ht="21.75" customHeight="1" x14ac:dyDescent="0.15">
      <c r="E5" s="244" t="s">
        <v>115</v>
      </c>
      <c r="F5" s="244"/>
    </row>
    <row r="6" spans="1:6" ht="21.75" customHeight="1" x14ac:dyDescent="0.15">
      <c r="E6" s="258" t="s">
        <v>116</v>
      </c>
      <c r="F6" s="258"/>
    </row>
    <row r="7" spans="1:6" ht="39" customHeight="1" x14ac:dyDescent="0.15">
      <c r="A7" s="66" t="s">
        <v>117</v>
      </c>
      <c r="B7" s="259" t="s">
        <v>223</v>
      </c>
      <c r="C7" s="260"/>
      <c r="D7" s="66" t="s">
        <v>118</v>
      </c>
      <c r="E7" s="73" t="s">
        <v>101</v>
      </c>
      <c r="F7" s="52" t="s">
        <v>79</v>
      </c>
    </row>
    <row r="8" spans="1:6" ht="13.5" customHeight="1" x14ac:dyDescent="0.15">
      <c r="A8" s="102"/>
      <c r="B8" s="261"/>
      <c r="C8" s="261"/>
      <c r="D8" s="74" t="s">
        <v>83</v>
      </c>
      <c r="E8" s="74" t="s">
        <v>83</v>
      </c>
      <c r="F8" s="87"/>
    </row>
    <row r="9" spans="1:6" ht="21.75" customHeight="1" x14ac:dyDescent="0.15">
      <c r="A9" s="101"/>
      <c r="B9" s="257"/>
      <c r="C9" s="257"/>
      <c r="D9" s="56"/>
      <c r="E9" s="56"/>
      <c r="F9" s="56"/>
    </row>
    <row r="10" spans="1:6" ht="21.75" customHeight="1" x14ac:dyDescent="0.15">
      <c r="A10" s="101"/>
      <c r="B10" s="257"/>
      <c r="C10" s="257"/>
      <c r="D10" s="56"/>
      <c r="E10" s="56"/>
      <c r="F10" s="56"/>
    </row>
    <row r="11" spans="1:6" ht="21.75" customHeight="1" x14ac:dyDescent="0.15">
      <c r="A11" s="101"/>
      <c r="B11" s="257"/>
      <c r="C11" s="257"/>
      <c r="D11" s="56"/>
      <c r="E11" s="56"/>
      <c r="F11" s="56"/>
    </row>
    <row r="12" spans="1:6" ht="21.75" customHeight="1" x14ac:dyDescent="0.15">
      <c r="A12" s="101"/>
      <c r="B12" s="257"/>
      <c r="C12" s="257"/>
      <c r="D12" s="56"/>
      <c r="E12" s="56"/>
      <c r="F12" s="56"/>
    </row>
    <row r="13" spans="1:6" ht="21.75" customHeight="1" x14ac:dyDescent="0.15">
      <c r="A13" s="101"/>
      <c r="B13" s="257"/>
      <c r="C13" s="257"/>
      <c r="D13" s="56"/>
      <c r="E13" s="56"/>
      <c r="F13" s="56"/>
    </row>
    <row r="14" spans="1:6" ht="21.75" customHeight="1" x14ac:dyDescent="0.15">
      <c r="A14" s="101"/>
      <c r="B14" s="257"/>
      <c r="C14" s="257"/>
      <c r="D14" s="56"/>
      <c r="E14" s="56"/>
      <c r="F14" s="56"/>
    </row>
    <row r="15" spans="1:6" ht="21.75" customHeight="1" x14ac:dyDescent="0.15">
      <c r="A15" s="101"/>
      <c r="B15" s="257"/>
      <c r="C15" s="257"/>
      <c r="D15" s="56"/>
      <c r="E15" s="56"/>
      <c r="F15" s="56"/>
    </row>
    <row r="16" spans="1:6" ht="21.75" customHeight="1" x14ac:dyDescent="0.15">
      <c r="A16" s="101"/>
      <c r="B16" s="257"/>
      <c r="C16" s="257"/>
      <c r="D16" s="56"/>
      <c r="E16" s="56"/>
      <c r="F16" s="56"/>
    </row>
    <row r="17" spans="1:6" ht="21.75" customHeight="1" x14ac:dyDescent="0.15">
      <c r="A17" s="101"/>
      <c r="B17" s="257"/>
      <c r="C17" s="257"/>
      <c r="D17" s="56"/>
      <c r="E17" s="56"/>
      <c r="F17" s="56"/>
    </row>
    <row r="18" spans="1:6" ht="21.75" customHeight="1" x14ac:dyDescent="0.15">
      <c r="A18" s="101"/>
      <c r="B18" s="257"/>
      <c r="C18" s="257"/>
      <c r="D18" s="56"/>
      <c r="E18" s="56"/>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119</v>
      </c>
      <c r="B34" s="104"/>
      <c r="C34" s="105" t="s">
        <v>113</v>
      </c>
      <c r="D34" s="59"/>
      <c r="E34" s="59"/>
      <c r="F34" s="59"/>
    </row>
    <row r="35" spans="1:6" ht="21.75" customHeight="1" x14ac:dyDescent="0.15">
      <c r="A35" s="106" t="s">
        <v>120</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11F0-4602-4B8A-B4CB-70C1AB0F71DE}">
  <sheetPr>
    <tabColor theme="0" tint="-0.14999847407452621"/>
    <pageSetUpPr fitToPage="1"/>
  </sheetPr>
  <dimension ref="A1:F35"/>
  <sheetViews>
    <sheetView tabSelected="1" topLeftCell="A16" zoomScaleNormal="100" zoomScaleSheetLayoutView="100" workbookViewId="0"/>
  </sheetViews>
  <sheetFormatPr defaultColWidth="9" defaultRowHeight="13.5" x14ac:dyDescent="0.15"/>
  <cols>
    <col min="1" max="1" width="15" style="106" customWidth="1"/>
    <col min="2" max="2" width="12.25" style="106" customWidth="1"/>
    <col min="3" max="3" width="4.75" style="106" customWidth="1"/>
    <col min="4" max="5" width="14.875" style="106" customWidth="1"/>
    <col min="6" max="6" width="24.375" style="106" customWidth="1"/>
    <col min="7" max="16384" width="9" style="106"/>
  </cols>
  <sheetData>
    <row r="1" spans="1:6" x14ac:dyDescent="0.15">
      <c r="A1" s="106" t="s">
        <v>218</v>
      </c>
      <c r="D1" s="75" t="s">
        <v>85</v>
      </c>
    </row>
    <row r="3" spans="1:6" ht="22.5" customHeight="1" x14ac:dyDescent="0.15">
      <c r="A3" s="218" t="s">
        <v>121</v>
      </c>
      <c r="B3" s="218"/>
      <c r="C3" s="218"/>
      <c r="D3" s="218"/>
      <c r="E3" s="218"/>
      <c r="F3" s="218"/>
    </row>
    <row r="5" spans="1:6" ht="21.75" customHeight="1" x14ac:dyDescent="0.15">
      <c r="E5" s="244" t="s">
        <v>122</v>
      </c>
      <c r="F5" s="244"/>
    </row>
    <row r="6" spans="1:6" ht="21.75" customHeight="1" x14ac:dyDescent="0.15">
      <c r="E6" s="258" t="s">
        <v>123</v>
      </c>
      <c r="F6" s="258"/>
    </row>
    <row r="7" spans="1:6" ht="39" customHeight="1" x14ac:dyDescent="0.15">
      <c r="A7" s="66" t="s">
        <v>117</v>
      </c>
      <c r="B7" s="259" t="s">
        <v>223</v>
      </c>
      <c r="C7" s="260"/>
      <c r="D7" s="66" t="s">
        <v>118</v>
      </c>
      <c r="E7" s="73" t="s">
        <v>101</v>
      </c>
      <c r="F7" s="52" t="s">
        <v>79</v>
      </c>
    </row>
    <row r="8" spans="1:6" ht="13.5" customHeight="1" x14ac:dyDescent="0.15">
      <c r="A8" s="102"/>
      <c r="B8" s="230"/>
      <c r="C8" s="231"/>
      <c r="D8" s="74" t="s">
        <v>83</v>
      </c>
      <c r="E8" s="74" t="s">
        <v>83</v>
      </c>
      <c r="F8" s="87"/>
    </row>
    <row r="9" spans="1:6" ht="21.75" customHeight="1" x14ac:dyDescent="0.15">
      <c r="A9" s="103" t="s">
        <v>88</v>
      </c>
      <c r="B9" s="262" t="s">
        <v>214</v>
      </c>
      <c r="C9" s="262"/>
      <c r="D9" s="69">
        <v>642</v>
      </c>
      <c r="E9" s="69">
        <v>642</v>
      </c>
      <c r="F9" s="56"/>
    </row>
    <row r="10" spans="1:6" ht="21.75" customHeight="1" x14ac:dyDescent="0.15">
      <c r="A10" s="103" t="s">
        <v>90</v>
      </c>
      <c r="B10" s="262" t="s">
        <v>214</v>
      </c>
      <c r="C10" s="262"/>
      <c r="D10" s="69">
        <v>1991</v>
      </c>
      <c r="E10" s="69">
        <v>1991</v>
      </c>
      <c r="F10" s="56"/>
    </row>
    <row r="11" spans="1:6" ht="21.75" customHeight="1" x14ac:dyDescent="0.15">
      <c r="A11" s="103" t="s">
        <v>90</v>
      </c>
      <c r="B11" s="262" t="s">
        <v>214</v>
      </c>
      <c r="C11" s="262"/>
      <c r="D11" s="69">
        <v>4386</v>
      </c>
      <c r="E11" s="69">
        <v>4386</v>
      </c>
      <c r="F11" s="56"/>
    </row>
    <row r="12" spans="1:6" ht="21.75" customHeight="1" x14ac:dyDescent="0.15">
      <c r="A12" s="103" t="s">
        <v>90</v>
      </c>
      <c r="B12" s="262" t="s">
        <v>214</v>
      </c>
      <c r="C12" s="262"/>
      <c r="D12" s="69">
        <v>836</v>
      </c>
      <c r="E12" s="69">
        <v>836</v>
      </c>
      <c r="F12" s="56"/>
    </row>
    <row r="13" spans="1:6" ht="21.75" customHeight="1" x14ac:dyDescent="0.15">
      <c r="A13" s="103" t="s">
        <v>124</v>
      </c>
      <c r="B13" s="263" t="s">
        <v>224</v>
      </c>
      <c r="C13" s="264"/>
      <c r="D13" s="69">
        <f>SUM(D9:D12)</f>
        <v>7855</v>
      </c>
      <c r="E13" s="69">
        <f>SUM(E9:E12)</f>
        <v>7855</v>
      </c>
      <c r="F13" s="56"/>
    </row>
    <row r="14" spans="1:6" ht="21.75" customHeight="1" x14ac:dyDescent="0.15">
      <c r="A14" s="103"/>
      <c r="B14" s="262"/>
      <c r="C14" s="262"/>
      <c r="D14" s="69"/>
      <c r="E14" s="69"/>
      <c r="F14" s="56"/>
    </row>
    <row r="15" spans="1:6" ht="21.75" customHeight="1" x14ac:dyDescent="0.15">
      <c r="A15" s="103" t="s">
        <v>125</v>
      </c>
      <c r="B15" s="262" t="s">
        <v>214</v>
      </c>
      <c r="C15" s="262"/>
      <c r="D15" s="69">
        <v>824</v>
      </c>
      <c r="E15" s="69">
        <v>824</v>
      </c>
      <c r="F15" s="56"/>
    </row>
    <row r="16" spans="1:6" ht="21.75" customHeight="1" x14ac:dyDescent="0.15">
      <c r="A16" s="103" t="s">
        <v>90</v>
      </c>
      <c r="B16" s="262" t="s">
        <v>214</v>
      </c>
      <c r="C16" s="262"/>
      <c r="D16" s="69">
        <v>762</v>
      </c>
      <c r="E16" s="69">
        <v>762</v>
      </c>
      <c r="F16" s="56"/>
    </row>
    <row r="17" spans="1:6" ht="21.75" customHeight="1" x14ac:dyDescent="0.15">
      <c r="A17" s="103" t="s">
        <v>90</v>
      </c>
      <c r="B17" s="262" t="s">
        <v>214</v>
      </c>
      <c r="C17" s="262"/>
      <c r="D17" s="69">
        <v>1128</v>
      </c>
      <c r="E17" s="69">
        <v>1128</v>
      </c>
      <c r="F17" s="56"/>
    </row>
    <row r="18" spans="1:6" ht="21.75" customHeight="1" x14ac:dyDescent="0.15">
      <c r="A18" s="103" t="s">
        <v>124</v>
      </c>
      <c r="B18" s="263" t="s">
        <v>225</v>
      </c>
      <c r="C18" s="264"/>
      <c r="D18" s="69">
        <f>SUM(D15:D17)</f>
        <v>2714</v>
      </c>
      <c r="E18" s="69">
        <f>SUM(E15:E17)</f>
        <v>2714</v>
      </c>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119</v>
      </c>
      <c r="B34" s="107">
        <v>7</v>
      </c>
      <c r="C34" s="105" t="s">
        <v>113</v>
      </c>
      <c r="D34" s="72">
        <f>SUM(D9:D33)/2</f>
        <v>10569</v>
      </c>
      <c r="E34" s="72">
        <f>SUM(E9:E33)/2</f>
        <v>10569</v>
      </c>
      <c r="F34" s="59"/>
    </row>
    <row r="35" spans="1:6" ht="21.75" customHeight="1" x14ac:dyDescent="0.15">
      <c r="A35" s="106" t="s">
        <v>120</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67A3-1CB7-409E-BA76-07AE5463409E}">
  <sheetPr>
    <tabColor theme="6" tint="-0.249977111117893"/>
    <pageSetUpPr fitToPage="1"/>
  </sheetPr>
  <dimension ref="A1:Y43"/>
  <sheetViews>
    <sheetView tabSelected="1" topLeftCell="A16" zoomScaleNormal="100" zoomScaleSheetLayoutView="85" workbookViewId="0"/>
  </sheetViews>
  <sheetFormatPr defaultColWidth="9" defaultRowHeight="13.5" x14ac:dyDescent="0.15"/>
  <cols>
    <col min="1" max="1" width="4.375" style="106" customWidth="1"/>
    <col min="2" max="25" width="3.625" style="106" customWidth="1"/>
    <col min="26" max="16384" width="9" style="106"/>
  </cols>
  <sheetData>
    <row r="1" spans="1:25" x14ac:dyDescent="0.15">
      <c r="A1" s="106" t="s">
        <v>171</v>
      </c>
    </row>
    <row r="3" spans="1:25" ht="22.5" customHeight="1" x14ac:dyDescent="0.15">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126</v>
      </c>
      <c r="T5" s="235"/>
      <c r="U5" s="234"/>
      <c r="V5" s="267"/>
      <c r="W5" s="267"/>
      <c r="X5" s="267"/>
      <c r="Y5" s="235"/>
    </row>
    <row r="6" spans="1:25" ht="21" customHeight="1" x14ac:dyDescent="0.15">
      <c r="A6" s="234" t="s">
        <v>208</v>
      </c>
      <c r="B6" s="267"/>
      <c r="C6" s="235"/>
      <c r="D6" s="265"/>
      <c r="E6" s="266"/>
      <c r="F6" s="266"/>
      <c r="G6" s="266"/>
      <c r="H6" s="266"/>
      <c r="I6" s="266"/>
      <c r="J6" s="268"/>
      <c r="K6" s="234" t="s">
        <v>127</v>
      </c>
      <c r="L6" s="267"/>
      <c r="M6" s="235"/>
      <c r="N6" s="265"/>
      <c r="O6" s="266"/>
      <c r="P6" s="266"/>
      <c r="Q6" s="266"/>
      <c r="R6" s="266"/>
      <c r="S6" s="266"/>
      <c r="T6" s="266"/>
      <c r="U6" s="266"/>
      <c r="V6" s="266"/>
      <c r="W6" s="266"/>
      <c r="X6" s="266"/>
      <c r="Y6" s="268"/>
    </row>
    <row r="7" spans="1:25" ht="21" customHeight="1" x14ac:dyDescent="0.15">
      <c r="A7" s="292" t="s">
        <v>227</v>
      </c>
      <c r="B7" s="294" t="s">
        <v>128</v>
      </c>
      <c r="C7" s="295"/>
      <c r="D7" s="295"/>
      <c r="E7" s="295"/>
      <c r="F7" s="295"/>
      <c r="G7" s="295"/>
      <c r="H7" s="295"/>
      <c r="I7" s="295"/>
      <c r="J7" s="295"/>
      <c r="K7" s="295"/>
      <c r="L7" s="295"/>
      <c r="M7" s="295"/>
      <c r="N7" s="295"/>
      <c r="O7" s="295"/>
      <c r="P7" s="295"/>
      <c r="Q7" s="296"/>
      <c r="R7" s="221" t="s">
        <v>129</v>
      </c>
      <c r="S7" s="297"/>
      <c r="T7" s="297"/>
      <c r="U7" s="222"/>
      <c r="V7" s="221" t="s">
        <v>119</v>
      </c>
      <c r="W7" s="297"/>
      <c r="X7" s="297"/>
      <c r="Y7" s="222"/>
    </row>
    <row r="8" spans="1:25" ht="21" customHeight="1" x14ac:dyDescent="0.15">
      <c r="A8" s="293"/>
      <c r="B8" s="234" t="s">
        <v>130</v>
      </c>
      <c r="C8" s="267"/>
      <c r="D8" s="267"/>
      <c r="E8" s="235"/>
      <c r="F8" s="234" t="s">
        <v>131</v>
      </c>
      <c r="G8" s="267"/>
      <c r="H8" s="267"/>
      <c r="I8" s="235"/>
      <c r="J8" s="234" t="s">
        <v>132</v>
      </c>
      <c r="K8" s="267"/>
      <c r="L8" s="267"/>
      <c r="M8" s="235"/>
      <c r="N8" s="234" t="s">
        <v>82</v>
      </c>
      <c r="O8" s="267"/>
      <c r="P8" s="267"/>
      <c r="Q8" s="267"/>
      <c r="R8" s="223"/>
      <c r="S8" s="298"/>
      <c r="T8" s="298"/>
      <c r="U8" s="224"/>
      <c r="V8" s="223"/>
      <c r="W8" s="298"/>
      <c r="X8" s="298"/>
      <c r="Y8" s="224"/>
    </row>
    <row r="9" spans="1:25" ht="21" customHeight="1" x14ac:dyDescent="0.15">
      <c r="A9" s="293"/>
      <c r="B9" s="265"/>
      <c r="C9" s="266"/>
      <c r="D9" s="266"/>
      <c r="E9" s="99" t="s">
        <v>106</v>
      </c>
      <c r="F9" s="265"/>
      <c r="G9" s="266"/>
      <c r="H9" s="266"/>
      <c r="I9" s="99" t="s">
        <v>106</v>
      </c>
      <c r="J9" s="265"/>
      <c r="K9" s="266"/>
      <c r="L9" s="266"/>
      <c r="M9" s="99" t="s">
        <v>106</v>
      </c>
      <c r="N9" s="265"/>
      <c r="O9" s="266"/>
      <c r="P9" s="266"/>
      <c r="Q9" s="99" t="s">
        <v>106</v>
      </c>
      <c r="R9" s="265"/>
      <c r="S9" s="266"/>
      <c r="T9" s="266"/>
      <c r="U9" s="99" t="s">
        <v>106</v>
      </c>
      <c r="V9" s="265"/>
      <c r="W9" s="266"/>
      <c r="X9" s="266"/>
      <c r="Y9" s="99" t="s">
        <v>106</v>
      </c>
    </row>
    <row r="10" spans="1:25" ht="21" customHeight="1" x14ac:dyDescent="0.15">
      <c r="A10" s="286" t="s">
        <v>133</v>
      </c>
      <c r="B10" s="287"/>
      <c r="C10" s="287"/>
      <c r="D10" s="288"/>
      <c r="E10" s="289"/>
      <c r="F10" s="290"/>
      <c r="G10" s="290"/>
      <c r="H10" s="290"/>
      <c r="I10" s="290"/>
      <c r="J10" s="290"/>
      <c r="K10" s="290"/>
      <c r="L10" s="291"/>
      <c r="M10" s="265" t="s">
        <v>134</v>
      </c>
      <c r="N10" s="266"/>
      <c r="O10" s="266"/>
      <c r="P10" s="266"/>
      <c r="Q10" s="268"/>
      <c r="R10" s="289"/>
      <c r="S10" s="290"/>
      <c r="T10" s="290"/>
      <c r="U10" s="290"/>
      <c r="V10" s="290"/>
      <c r="W10" s="290"/>
      <c r="X10" s="267" t="s">
        <v>105</v>
      </c>
      <c r="Y10" s="235"/>
    </row>
    <row r="11" spans="1:25" ht="21" customHeight="1" x14ac:dyDescent="0.15">
      <c r="A11" s="269" t="s">
        <v>135</v>
      </c>
      <c r="B11" s="270"/>
      <c r="C11" s="270"/>
      <c r="D11" s="271"/>
      <c r="E11" s="275"/>
      <c r="F11" s="276"/>
      <c r="G11" s="276"/>
      <c r="H11" s="276"/>
      <c r="I11" s="276"/>
      <c r="J11" s="276"/>
      <c r="K11" s="276"/>
      <c r="L11" s="231" t="s">
        <v>136</v>
      </c>
      <c r="M11" s="278" t="s">
        <v>137</v>
      </c>
      <c r="N11" s="279"/>
      <c r="O11" s="279"/>
      <c r="P11" s="279"/>
      <c r="Q11" s="280"/>
      <c r="R11" s="230" t="s">
        <v>138</v>
      </c>
      <c r="S11" s="284"/>
      <c r="T11" s="284"/>
      <c r="U11" s="284"/>
      <c r="V11" s="284"/>
      <c r="W11" s="284"/>
      <c r="X11" s="284"/>
      <c r="Y11" s="231"/>
    </row>
    <row r="12" spans="1:25" ht="21" customHeight="1" x14ac:dyDescent="0.15">
      <c r="A12" s="272"/>
      <c r="B12" s="273"/>
      <c r="C12" s="273"/>
      <c r="D12" s="274"/>
      <c r="E12" s="277"/>
      <c r="F12" s="258"/>
      <c r="G12" s="258"/>
      <c r="H12" s="258"/>
      <c r="I12" s="258"/>
      <c r="J12" s="258"/>
      <c r="K12" s="258"/>
      <c r="L12" s="229"/>
      <c r="M12" s="281"/>
      <c r="N12" s="282"/>
      <c r="O12" s="282"/>
      <c r="P12" s="282"/>
      <c r="Q12" s="283"/>
      <c r="R12" s="277"/>
      <c r="S12" s="258"/>
      <c r="T12" s="258"/>
      <c r="U12" s="258"/>
      <c r="V12" s="258"/>
      <c r="W12" s="258"/>
      <c r="X12" s="285" t="s">
        <v>105</v>
      </c>
      <c r="Y12" s="229"/>
    </row>
    <row r="13" spans="1:25" ht="21" customHeight="1" x14ac:dyDescent="0.15">
      <c r="A13" s="292" t="s">
        <v>139</v>
      </c>
      <c r="B13" s="234" t="s">
        <v>140</v>
      </c>
      <c r="C13" s="267"/>
      <c r="D13" s="267"/>
      <c r="E13" s="267"/>
      <c r="F13" s="267"/>
      <c r="G13" s="267"/>
      <c r="H13" s="267"/>
      <c r="I13" s="267"/>
      <c r="J13" s="235"/>
      <c r="K13" s="234" t="s">
        <v>141</v>
      </c>
      <c r="L13" s="267"/>
      <c r="M13" s="267"/>
      <c r="N13" s="267"/>
      <c r="O13" s="267"/>
      <c r="P13" s="267"/>
      <c r="Q13" s="267"/>
      <c r="R13" s="267"/>
      <c r="S13" s="267"/>
      <c r="T13" s="267"/>
      <c r="U13" s="267"/>
      <c r="V13" s="267"/>
      <c r="W13" s="267"/>
      <c r="X13" s="267"/>
      <c r="Y13" s="235"/>
    </row>
    <row r="14" spans="1:25" ht="21" customHeight="1" x14ac:dyDescent="0.15">
      <c r="A14" s="293"/>
      <c r="B14" s="234" t="s">
        <v>80</v>
      </c>
      <c r="C14" s="267"/>
      <c r="D14" s="235"/>
      <c r="E14" s="234" t="s">
        <v>81</v>
      </c>
      <c r="F14" s="267"/>
      <c r="G14" s="235"/>
      <c r="H14" s="234" t="s">
        <v>142</v>
      </c>
      <c r="I14" s="267"/>
      <c r="J14" s="235"/>
      <c r="K14" s="234" t="s">
        <v>80</v>
      </c>
      <c r="L14" s="267"/>
      <c r="M14" s="235"/>
      <c r="N14" s="234" t="s">
        <v>81</v>
      </c>
      <c r="O14" s="267"/>
      <c r="P14" s="235"/>
      <c r="Q14" s="234" t="s">
        <v>142</v>
      </c>
      <c r="R14" s="267"/>
      <c r="S14" s="235"/>
      <c r="T14" s="234" t="s">
        <v>77</v>
      </c>
      <c r="U14" s="267"/>
      <c r="V14" s="235"/>
      <c r="W14" s="234" t="s">
        <v>78</v>
      </c>
      <c r="X14" s="267"/>
      <c r="Y14" s="235"/>
    </row>
    <row r="15" spans="1:25" ht="11.25" customHeight="1" x14ac:dyDescent="0.15">
      <c r="A15" s="293"/>
      <c r="B15" s="299" t="s">
        <v>83</v>
      </c>
      <c r="C15" s="300"/>
      <c r="D15" s="301"/>
      <c r="E15" s="299" t="s">
        <v>83</v>
      </c>
      <c r="F15" s="300"/>
      <c r="G15" s="301"/>
      <c r="H15" s="299" t="s">
        <v>83</v>
      </c>
      <c r="I15" s="300"/>
      <c r="J15" s="301"/>
      <c r="K15" s="299" t="s">
        <v>83</v>
      </c>
      <c r="L15" s="300"/>
      <c r="M15" s="301"/>
      <c r="N15" s="299" t="s">
        <v>83</v>
      </c>
      <c r="O15" s="300"/>
      <c r="P15" s="301"/>
      <c r="Q15" s="299" t="s">
        <v>83</v>
      </c>
      <c r="R15" s="300"/>
      <c r="S15" s="301"/>
      <c r="T15" s="299"/>
      <c r="U15" s="300"/>
      <c r="V15" s="301"/>
      <c r="W15" s="299" t="s">
        <v>83</v>
      </c>
      <c r="X15" s="300"/>
      <c r="Y15" s="301"/>
    </row>
    <row r="16" spans="1:25" ht="29.25" customHeight="1" x14ac:dyDescent="0.15">
      <c r="A16" s="305"/>
      <c r="B16" s="281"/>
      <c r="C16" s="282"/>
      <c r="D16" s="283"/>
      <c r="E16" s="281"/>
      <c r="F16" s="282"/>
      <c r="G16" s="283"/>
      <c r="H16" s="281"/>
      <c r="I16" s="282"/>
      <c r="J16" s="283"/>
      <c r="K16" s="281"/>
      <c r="L16" s="282"/>
      <c r="M16" s="283"/>
      <c r="N16" s="281"/>
      <c r="O16" s="282"/>
      <c r="P16" s="283"/>
      <c r="Q16" s="281"/>
      <c r="R16" s="282"/>
      <c r="S16" s="283"/>
      <c r="T16" s="302"/>
      <c r="U16" s="303"/>
      <c r="V16" s="304"/>
      <c r="W16" s="281"/>
      <c r="X16" s="282"/>
      <c r="Y16" s="283"/>
    </row>
    <row r="17" spans="1:25" ht="21" customHeight="1" x14ac:dyDescent="0.15">
      <c r="A17" s="221" t="s">
        <v>143</v>
      </c>
      <c r="B17" s="297"/>
      <c r="C17" s="297"/>
      <c r="D17" s="297"/>
      <c r="E17" s="222"/>
      <c r="F17" s="234" t="s">
        <v>78</v>
      </c>
      <c r="G17" s="267"/>
      <c r="H17" s="267"/>
      <c r="I17" s="235"/>
      <c r="J17" s="225" t="s">
        <v>144</v>
      </c>
      <c r="K17" s="226"/>
      <c r="L17" s="226"/>
      <c r="M17" s="227"/>
      <c r="N17" s="225" t="s">
        <v>145</v>
      </c>
      <c r="O17" s="226"/>
      <c r="P17" s="226"/>
      <c r="Q17" s="227"/>
      <c r="R17" s="225" t="s">
        <v>146</v>
      </c>
      <c r="S17" s="226"/>
      <c r="T17" s="226"/>
      <c r="U17" s="227"/>
      <c r="V17" s="225" t="s">
        <v>119</v>
      </c>
      <c r="W17" s="226"/>
      <c r="X17" s="226"/>
      <c r="Y17" s="227"/>
    </row>
    <row r="18" spans="1:25" ht="21" customHeight="1" x14ac:dyDescent="0.15">
      <c r="A18" s="223"/>
      <c r="B18" s="298"/>
      <c r="C18" s="298"/>
      <c r="D18" s="298"/>
      <c r="E18" s="224"/>
      <c r="F18" s="265"/>
      <c r="G18" s="266"/>
      <c r="H18" s="266"/>
      <c r="I18" s="268"/>
      <c r="J18" s="265"/>
      <c r="K18" s="266"/>
      <c r="L18" s="266"/>
      <c r="M18" s="268"/>
      <c r="N18" s="265"/>
      <c r="O18" s="266"/>
      <c r="P18" s="266"/>
      <c r="Q18" s="268"/>
      <c r="R18" s="265"/>
      <c r="S18" s="266"/>
      <c r="T18" s="266"/>
      <c r="U18" s="268"/>
      <c r="V18" s="265"/>
      <c r="W18" s="266"/>
      <c r="X18" s="266"/>
      <c r="Y18" s="268"/>
    </row>
    <row r="19" spans="1:25" ht="21" customHeight="1" x14ac:dyDescent="0.15">
      <c r="A19" s="234" t="s">
        <v>147</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148</v>
      </c>
      <c r="B20" s="230" t="s">
        <v>149</v>
      </c>
      <c r="C20" s="284"/>
      <c r="D20" s="284"/>
      <c r="E20" s="231"/>
      <c r="F20" s="306" t="s">
        <v>99</v>
      </c>
      <c r="G20" s="307"/>
      <c r="H20" s="307"/>
      <c r="I20" s="307"/>
      <c r="J20" s="307"/>
      <c r="K20" s="307"/>
      <c r="L20" s="307"/>
      <c r="M20" s="307"/>
      <c r="N20" s="307"/>
      <c r="O20" s="307"/>
      <c r="P20" s="307"/>
      <c r="Q20" s="308"/>
      <c r="R20" s="221" t="s">
        <v>100</v>
      </c>
      <c r="S20" s="297"/>
      <c r="T20" s="297"/>
      <c r="U20" s="222"/>
      <c r="V20" s="309" t="s">
        <v>101</v>
      </c>
      <c r="W20" s="284"/>
      <c r="X20" s="284"/>
      <c r="Y20" s="231"/>
    </row>
    <row r="21" spans="1:25" ht="21" customHeight="1" x14ac:dyDescent="0.15">
      <c r="A21" s="293"/>
      <c r="B21" s="228"/>
      <c r="C21" s="285"/>
      <c r="D21" s="285"/>
      <c r="E21" s="229"/>
      <c r="F21" s="225" t="s">
        <v>102</v>
      </c>
      <c r="G21" s="226"/>
      <c r="H21" s="226"/>
      <c r="I21" s="227"/>
      <c r="J21" s="234" t="s">
        <v>150</v>
      </c>
      <c r="K21" s="267"/>
      <c r="L21" s="267"/>
      <c r="M21" s="235"/>
      <c r="N21" s="225" t="s">
        <v>104</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105</v>
      </c>
      <c r="K22" s="300"/>
      <c r="L22" s="300"/>
      <c r="M22" s="301"/>
      <c r="N22" s="299" t="s">
        <v>106</v>
      </c>
      <c r="O22" s="300"/>
      <c r="P22" s="300"/>
      <c r="Q22" s="301"/>
      <c r="R22" s="299" t="s">
        <v>151</v>
      </c>
      <c r="S22" s="300"/>
      <c r="T22" s="300"/>
      <c r="U22" s="301"/>
      <c r="V22" s="299" t="s">
        <v>151</v>
      </c>
      <c r="W22" s="300"/>
      <c r="X22" s="300"/>
      <c r="Y22" s="301"/>
    </row>
    <row r="23" spans="1:25" ht="21" customHeight="1" x14ac:dyDescent="0.15">
      <c r="A23" s="293"/>
      <c r="B23" s="232"/>
      <c r="C23" s="246"/>
      <c r="D23" s="246"/>
      <c r="E23" s="233"/>
      <c r="F23" s="232"/>
      <c r="G23" s="246"/>
      <c r="H23" s="246"/>
      <c r="I23" s="233"/>
      <c r="J23" s="232"/>
      <c r="K23" s="246"/>
      <c r="L23" s="246"/>
      <c r="M23" s="233"/>
      <c r="N23" s="310"/>
      <c r="O23" s="311"/>
      <c r="P23" s="311"/>
      <c r="Q23" s="312"/>
      <c r="R23" s="310"/>
      <c r="S23" s="311"/>
      <c r="T23" s="311"/>
      <c r="U23" s="312"/>
      <c r="V23" s="310"/>
      <c r="W23" s="311"/>
      <c r="X23" s="311"/>
      <c r="Y23" s="312"/>
    </row>
    <row r="24" spans="1:25" ht="21" customHeight="1" x14ac:dyDescent="0.15">
      <c r="A24" s="293"/>
      <c r="B24" s="232"/>
      <c r="C24" s="246"/>
      <c r="D24" s="246"/>
      <c r="E24" s="233"/>
      <c r="F24" s="232"/>
      <c r="G24" s="246"/>
      <c r="H24" s="246"/>
      <c r="I24" s="233"/>
      <c r="J24" s="232"/>
      <c r="K24" s="246"/>
      <c r="L24" s="246"/>
      <c r="M24" s="233"/>
      <c r="N24" s="310"/>
      <c r="O24" s="311"/>
      <c r="P24" s="311"/>
      <c r="Q24" s="312"/>
      <c r="R24" s="310"/>
      <c r="S24" s="311"/>
      <c r="T24" s="311"/>
      <c r="U24" s="312"/>
      <c r="V24" s="310"/>
      <c r="W24" s="311"/>
      <c r="X24" s="311"/>
      <c r="Y24" s="312"/>
    </row>
    <row r="25" spans="1:25" ht="21" customHeight="1" x14ac:dyDescent="0.15">
      <c r="A25" s="293"/>
      <c r="B25" s="232"/>
      <c r="C25" s="246"/>
      <c r="D25" s="246"/>
      <c r="E25" s="233"/>
      <c r="F25" s="232"/>
      <c r="G25" s="246"/>
      <c r="H25" s="246"/>
      <c r="I25" s="233"/>
      <c r="J25" s="232"/>
      <c r="K25" s="246"/>
      <c r="L25" s="246"/>
      <c r="M25" s="233"/>
      <c r="N25" s="310"/>
      <c r="O25" s="311"/>
      <c r="P25" s="311"/>
      <c r="Q25" s="312"/>
      <c r="R25" s="310"/>
      <c r="S25" s="311"/>
      <c r="T25" s="311"/>
      <c r="U25" s="312"/>
      <c r="V25" s="310"/>
      <c r="W25" s="311"/>
      <c r="X25" s="311"/>
      <c r="Y25" s="312"/>
    </row>
    <row r="26" spans="1:25" ht="21" customHeight="1" x14ac:dyDescent="0.15">
      <c r="A26" s="293"/>
      <c r="B26" s="232"/>
      <c r="C26" s="246"/>
      <c r="D26" s="246"/>
      <c r="E26" s="233"/>
      <c r="F26" s="232"/>
      <c r="G26" s="246"/>
      <c r="H26" s="246"/>
      <c r="I26" s="233"/>
      <c r="J26" s="232"/>
      <c r="K26" s="246"/>
      <c r="L26" s="246"/>
      <c r="M26" s="233"/>
      <c r="N26" s="310"/>
      <c r="O26" s="311"/>
      <c r="P26" s="311"/>
      <c r="Q26" s="312"/>
      <c r="R26" s="310"/>
      <c r="S26" s="311"/>
      <c r="T26" s="311"/>
      <c r="U26" s="312"/>
      <c r="V26" s="310"/>
      <c r="W26" s="311"/>
      <c r="X26" s="311"/>
      <c r="Y26" s="312"/>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82</v>
      </c>
      <c r="C28" s="284"/>
      <c r="D28" s="284"/>
      <c r="E28" s="231"/>
      <c r="F28" s="230"/>
      <c r="G28" s="284"/>
      <c r="H28" s="284"/>
      <c r="I28" s="231"/>
      <c r="J28" s="230"/>
      <c r="K28" s="284"/>
      <c r="L28" s="284"/>
      <c r="M28" s="231"/>
      <c r="N28" s="230"/>
      <c r="O28" s="284"/>
      <c r="P28" s="284"/>
      <c r="Q28" s="231"/>
      <c r="R28" s="313" t="s">
        <v>152</v>
      </c>
      <c r="S28" s="314"/>
      <c r="T28" s="314"/>
      <c r="U28" s="315"/>
      <c r="V28" s="313" t="s">
        <v>153</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281"/>
      <c r="S29" s="282"/>
      <c r="T29" s="282"/>
      <c r="U29" s="283"/>
      <c r="V29" s="281"/>
      <c r="W29" s="282"/>
      <c r="X29" s="282"/>
      <c r="Y29" s="283"/>
    </row>
    <row r="30" spans="1:25" ht="37.5" customHeight="1" x14ac:dyDescent="0.15">
      <c r="A30" s="292" t="s">
        <v>154</v>
      </c>
      <c r="B30" s="225" t="s">
        <v>155</v>
      </c>
      <c r="C30" s="226"/>
      <c r="D30" s="227"/>
      <c r="E30" s="225" t="s">
        <v>156</v>
      </c>
      <c r="F30" s="226"/>
      <c r="G30" s="226"/>
      <c r="H30" s="227"/>
      <c r="I30" s="225" t="s">
        <v>157</v>
      </c>
      <c r="J30" s="226"/>
      <c r="K30" s="227"/>
      <c r="L30" s="234" t="s">
        <v>158</v>
      </c>
      <c r="M30" s="235"/>
      <c r="N30" s="225" t="s">
        <v>159</v>
      </c>
      <c r="O30" s="226"/>
      <c r="P30" s="226"/>
      <c r="Q30" s="227"/>
      <c r="R30" s="225" t="s">
        <v>100</v>
      </c>
      <c r="S30" s="226"/>
      <c r="T30" s="226"/>
      <c r="U30" s="227"/>
      <c r="V30" s="316" t="s">
        <v>101</v>
      </c>
      <c r="W30" s="267"/>
      <c r="X30" s="267"/>
      <c r="Y30" s="235"/>
    </row>
    <row r="31" spans="1:25" ht="13.5" customHeight="1" x14ac:dyDescent="0.15">
      <c r="A31" s="293"/>
      <c r="B31" s="230"/>
      <c r="C31" s="284"/>
      <c r="D31" s="231"/>
      <c r="E31" s="230"/>
      <c r="F31" s="284"/>
      <c r="G31" s="284"/>
      <c r="H31" s="231"/>
      <c r="I31" s="230"/>
      <c r="J31" s="284"/>
      <c r="K31" s="231"/>
      <c r="L31" s="230"/>
      <c r="M31" s="231"/>
      <c r="N31" s="299" t="s">
        <v>151</v>
      </c>
      <c r="O31" s="300"/>
      <c r="P31" s="300"/>
      <c r="Q31" s="301"/>
      <c r="R31" s="299" t="s">
        <v>151</v>
      </c>
      <c r="S31" s="300"/>
      <c r="T31" s="300"/>
      <c r="U31" s="301"/>
      <c r="V31" s="299" t="s">
        <v>151</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82</v>
      </c>
      <c r="C36" s="284"/>
      <c r="D36" s="231"/>
      <c r="E36" s="230"/>
      <c r="F36" s="284"/>
      <c r="G36" s="284"/>
      <c r="H36" s="231"/>
      <c r="I36" s="230"/>
      <c r="J36" s="284"/>
      <c r="K36" s="231"/>
      <c r="L36" s="230"/>
      <c r="M36" s="231"/>
      <c r="N36" s="230"/>
      <c r="O36" s="284"/>
      <c r="P36" s="284"/>
      <c r="Q36" s="231"/>
      <c r="R36" s="317" t="s">
        <v>160</v>
      </c>
      <c r="S36" s="279"/>
      <c r="T36" s="279"/>
      <c r="U36" s="280"/>
      <c r="V36" s="317" t="s">
        <v>161</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119</v>
      </c>
      <c r="B38" s="319"/>
      <c r="C38" s="319"/>
      <c r="D38" s="319"/>
      <c r="E38" s="319"/>
      <c r="F38" s="319"/>
      <c r="G38" s="319"/>
      <c r="H38" s="319"/>
      <c r="I38" s="319"/>
      <c r="J38" s="319"/>
      <c r="K38" s="319"/>
      <c r="L38" s="319"/>
      <c r="M38" s="319"/>
      <c r="N38" s="319"/>
      <c r="O38" s="319"/>
      <c r="P38" s="319"/>
      <c r="Q38" s="320"/>
      <c r="R38" s="317" t="s">
        <v>162</v>
      </c>
      <c r="S38" s="279"/>
      <c r="T38" s="279"/>
      <c r="U38" s="280"/>
      <c r="V38" s="317" t="s">
        <v>163</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281"/>
      <c r="S39" s="282"/>
      <c r="T39" s="282"/>
      <c r="U39" s="283"/>
      <c r="V39" s="281"/>
      <c r="W39" s="282"/>
      <c r="X39" s="282"/>
      <c r="Y39" s="283"/>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BF47-B1F9-4CE1-A4B3-B147619D1E8A}">
  <sheetPr>
    <tabColor theme="0" tint="-0.14999847407452621"/>
    <pageSetUpPr fitToPage="1"/>
  </sheetPr>
  <dimension ref="A1:Y43"/>
  <sheetViews>
    <sheetView tabSelected="1" zoomScaleNormal="100" zoomScaleSheetLayoutView="85" workbookViewId="0"/>
  </sheetViews>
  <sheetFormatPr defaultColWidth="9" defaultRowHeight="13.5" x14ac:dyDescent="0.15"/>
  <cols>
    <col min="1" max="1" width="4.375" style="106" customWidth="1"/>
    <col min="2" max="25" width="3.625" style="106" customWidth="1"/>
    <col min="26" max="16384" width="9" style="106"/>
  </cols>
  <sheetData>
    <row r="1" spans="1:25" x14ac:dyDescent="0.15">
      <c r="A1" s="106" t="s">
        <v>171</v>
      </c>
      <c r="M1" s="60" t="s">
        <v>85</v>
      </c>
    </row>
    <row r="3" spans="1:25" ht="22.5" customHeight="1" x14ac:dyDescent="0.15">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126</v>
      </c>
      <c r="T5" s="235"/>
      <c r="U5" s="234"/>
      <c r="V5" s="267"/>
      <c r="W5" s="267"/>
      <c r="X5" s="267"/>
      <c r="Y5" s="235"/>
    </row>
    <row r="6" spans="1:25" ht="21" customHeight="1" x14ac:dyDescent="0.15">
      <c r="A6" s="234" t="s">
        <v>208</v>
      </c>
      <c r="B6" s="267"/>
      <c r="C6" s="235"/>
      <c r="D6" s="324" t="s">
        <v>228</v>
      </c>
      <c r="E6" s="325"/>
      <c r="F6" s="325"/>
      <c r="G6" s="325"/>
      <c r="H6" s="325"/>
      <c r="I6" s="325"/>
      <c r="J6" s="326"/>
      <c r="K6" s="234" t="s">
        <v>127</v>
      </c>
      <c r="L6" s="267"/>
      <c r="M6" s="235"/>
      <c r="N6" s="324" t="s">
        <v>164</v>
      </c>
      <c r="O6" s="325"/>
      <c r="P6" s="325"/>
      <c r="Q6" s="325"/>
      <c r="R6" s="325"/>
      <c r="S6" s="325"/>
      <c r="T6" s="325"/>
      <c r="U6" s="325"/>
      <c r="V6" s="325"/>
      <c r="W6" s="325"/>
      <c r="X6" s="325"/>
      <c r="Y6" s="326"/>
    </row>
    <row r="7" spans="1:25" ht="21" customHeight="1" x14ac:dyDescent="0.15">
      <c r="A7" s="292" t="s">
        <v>227</v>
      </c>
      <c r="B7" s="294" t="s">
        <v>128</v>
      </c>
      <c r="C7" s="295"/>
      <c r="D7" s="295"/>
      <c r="E7" s="295"/>
      <c r="F7" s="295"/>
      <c r="G7" s="295"/>
      <c r="H7" s="295"/>
      <c r="I7" s="295"/>
      <c r="J7" s="295"/>
      <c r="K7" s="295"/>
      <c r="L7" s="295"/>
      <c r="M7" s="295"/>
      <c r="N7" s="295"/>
      <c r="O7" s="295"/>
      <c r="P7" s="295"/>
      <c r="Q7" s="296"/>
      <c r="R7" s="221" t="s">
        <v>129</v>
      </c>
      <c r="S7" s="297"/>
      <c r="T7" s="297"/>
      <c r="U7" s="222"/>
      <c r="V7" s="221" t="s">
        <v>119</v>
      </c>
      <c r="W7" s="297"/>
      <c r="X7" s="297"/>
      <c r="Y7" s="222"/>
    </row>
    <row r="8" spans="1:25" ht="21" customHeight="1" x14ac:dyDescent="0.15">
      <c r="A8" s="293"/>
      <c r="B8" s="234" t="s">
        <v>130</v>
      </c>
      <c r="C8" s="267"/>
      <c r="D8" s="267"/>
      <c r="E8" s="235"/>
      <c r="F8" s="234" t="s">
        <v>131</v>
      </c>
      <c r="G8" s="267"/>
      <c r="H8" s="267"/>
      <c r="I8" s="235"/>
      <c r="J8" s="234" t="s">
        <v>132</v>
      </c>
      <c r="K8" s="267"/>
      <c r="L8" s="267"/>
      <c r="M8" s="235"/>
      <c r="N8" s="234" t="s">
        <v>82</v>
      </c>
      <c r="O8" s="267"/>
      <c r="P8" s="267"/>
      <c r="Q8" s="267"/>
      <c r="R8" s="223"/>
      <c r="S8" s="298"/>
      <c r="T8" s="298"/>
      <c r="U8" s="224"/>
      <c r="V8" s="223"/>
      <c r="W8" s="298"/>
      <c r="X8" s="298"/>
      <c r="Y8" s="224"/>
    </row>
    <row r="9" spans="1:25" ht="21" customHeight="1" x14ac:dyDescent="0.15">
      <c r="A9" s="293"/>
      <c r="B9" s="324">
        <v>17185</v>
      </c>
      <c r="C9" s="325"/>
      <c r="D9" s="325"/>
      <c r="E9" s="99" t="s">
        <v>106</v>
      </c>
      <c r="F9" s="324">
        <v>16185</v>
      </c>
      <c r="G9" s="325"/>
      <c r="H9" s="325"/>
      <c r="I9" s="99" t="s">
        <v>106</v>
      </c>
      <c r="J9" s="324">
        <v>4161</v>
      </c>
      <c r="K9" s="325"/>
      <c r="L9" s="325"/>
      <c r="M9" s="99" t="s">
        <v>106</v>
      </c>
      <c r="N9" s="324">
        <f>SUM(B9,F9,J9)</f>
        <v>37531</v>
      </c>
      <c r="O9" s="325"/>
      <c r="P9" s="325"/>
      <c r="Q9" s="99" t="s">
        <v>106</v>
      </c>
      <c r="R9" s="265"/>
      <c r="S9" s="266"/>
      <c r="T9" s="266"/>
      <c r="U9" s="99" t="s">
        <v>106</v>
      </c>
      <c r="V9" s="324">
        <v>37531</v>
      </c>
      <c r="W9" s="325"/>
      <c r="X9" s="325"/>
      <c r="Y9" s="99" t="s">
        <v>106</v>
      </c>
    </row>
    <row r="10" spans="1:25" ht="21" customHeight="1" x14ac:dyDescent="0.15">
      <c r="A10" s="286" t="s">
        <v>133</v>
      </c>
      <c r="B10" s="287"/>
      <c r="C10" s="287"/>
      <c r="D10" s="288"/>
      <c r="E10" s="331" t="s">
        <v>165</v>
      </c>
      <c r="F10" s="332"/>
      <c r="G10" s="332"/>
      <c r="H10" s="332"/>
      <c r="I10" s="332"/>
      <c r="J10" s="332"/>
      <c r="K10" s="332"/>
      <c r="L10" s="333"/>
      <c r="M10" s="265" t="s">
        <v>134</v>
      </c>
      <c r="N10" s="266"/>
      <c r="O10" s="266"/>
      <c r="P10" s="266"/>
      <c r="Q10" s="268"/>
      <c r="R10" s="331">
        <v>3600</v>
      </c>
      <c r="S10" s="332"/>
      <c r="T10" s="332"/>
      <c r="U10" s="332"/>
      <c r="V10" s="332"/>
      <c r="W10" s="332"/>
      <c r="X10" s="267" t="s">
        <v>105</v>
      </c>
      <c r="Y10" s="235"/>
    </row>
    <row r="11" spans="1:25" ht="21" customHeight="1" x14ac:dyDescent="0.15">
      <c r="A11" s="269" t="s">
        <v>135</v>
      </c>
      <c r="B11" s="270"/>
      <c r="C11" s="270"/>
      <c r="D11" s="271"/>
      <c r="E11" s="327">
        <v>700</v>
      </c>
      <c r="F11" s="328"/>
      <c r="G11" s="328"/>
      <c r="H11" s="328"/>
      <c r="I11" s="328"/>
      <c r="J11" s="328"/>
      <c r="K11" s="328"/>
      <c r="L11" s="231" t="s">
        <v>136</v>
      </c>
      <c r="M11" s="278" t="s">
        <v>137</v>
      </c>
      <c r="N11" s="279"/>
      <c r="O11" s="279"/>
      <c r="P11" s="279"/>
      <c r="Q11" s="280"/>
      <c r="R11" s="230" t="s">
        <v>166</v>
      </c>
      <c r="S11" s="284"/>
      <c r="T11" s="284"/>
      <c r="U11" s="284"/>
      <c r="V11" s="284"/>
      <c r="W11" s="284"/>
      <c r="X11" s="284"/>
      <c r="Y11" s="231"/>
    </row>
    <row r="12" spans="1:25" ht="21" customHeight="1" x14ac:dyDescent="0.15">
      <c r="A12" s="272"/>
      <c r="B12" s="273"/>
      <c r="C12" s="273"/>
      <c r="D12" s="274"/>
      <c r="E12" s="329"/>
      <c r="F12" s="330"/>
      <c r="G12" s="330"/>
      <c r="H12" s="330"/>
      <c r="I12" s="330"/>
      <c r="J12" s="330"/>
      <c r="K12" s="330"/>
      <c r="L12" s="229"/>
      <c r="M12" s="281"/>
      <c r="N12" s="282"/>
      <c r="O12" s="282"/>
      <c r="P12" s="282"/>
      <c r="Q12" s="283"/>
      <c r="R12" s="329">
        <v>1200</v>
      </c>
      <c r="S12" s="330"/>
      <c r="T12" s="330"/>
      <c r="U12" s="330"/>
      <c r="V12" s="330"/>
      <c r="W12" s="330"/>
      <c r="X12" s="285" t="s">
        <v>105</v>
      </c>
      <c r="Y12" s="229"/>
    </row>
    <row r="13" spans="1:25" ht="21" customHeight="1" x14ac:dyDescent="0.15">
      <c r="A13" s="292" t="s">
        <v>139</v>
      </c>
      <c r="B13" s="234" t="s">
        <v>140</v>
      </c>
      <c r="C13" s="267"/>
      <c r="D13" s="267"/>
      <c r="E13" s="267"/>
      <c r="F13" s="267"/>
      <c r="G13" s="267"/>
      <c r="H13" s="267"/>
      <c r="I13" s="267"/>
      <c r="J13" s="235"/>
      <c r="K13" s="234" t="s">
        <v>141</v>
      </c>
      <c r="L13" s="267"/>
      <c r="M13" s="267"/>
      <c r="N13" s="267"/>
      <c r="O13" s="267"/>
      <c r="P13" s="267"/>
      <c r="Q13" s="267"/>
      <c r="R13" s="267"/>
      <c r="S13" s="267"/>
      <c r="T13" s="267"/>
      <c r="U13" s="267"/>
      <c r="V13" s="267"/>
      <c r="W13" s="267"/>
      <c r="X13" s="267"/>
      <c r="Y13" s="235"/>
    </row>
    <row r="14" spans="1:25" ht="21" customHeight="1" x14ac:dyDescent="0.15">
      <c r="A14" s="293"/>
      <c r="B14" s="234" t="s">
        <v>80</v>
      </c>
      <c r="C14" s="267"/>
      <c r="D14" s="235"/>
      <c r="E14" s="234" t="s">
        <v>81</v>
      </c>
      <c r="F14" s="267"/>
      <c r="G14" s="235"/>
      <c r="H14" s="234" t="s">
        <v>142</v>
      </c>
      <c r="I14" s="267"/>
      <c r="J14" s="235"/>
      <c r="K14" s="234" t="s">
        <v>80</v>
      </c>
      <c r="L14" s="267"/>
      <c r="M14" s="235"/>
      <c r="N14" s="234" t="s">
        <v>81</v>
      </c>
      <c r="O14" s="267"/>
      <c r="P14" s="235"/>
      <c r="Q14" s="234" t="s">
        <v>142</v>
      </c>
      <c r="R14" s="267"/>
      <c r="S14" s="235"/>
      <c r="T14" s="234" t="s">
        <v>77</v>
      </c>
      <c r="U14" s="267"/>
      <c r="V14" s="235"/>
      <c r="W14" s="234" t="s">
        <v>78</v>
      </c>
      <c r="X14" s="267"/>
      <c r="Y14" s="235"/>
    </row>
    <row r="15" spans="1:25" ht="11.25" customHeight="1" x14ac:dyDescent="0.15">
      <c r="A15" s="293"/>
      <c r="B15" s="299" t="s">
        <v>83</v>
      </c>
      <c r="C15" s="300"/>
      <c r="D15" s="301"/>
      <c r="E15" s="299" t="s">
        <v>83</v>
      </c>
      <c r="F15" s="300"/>
      <c r="G15" s="301"/>
      <c r="H15" s="299" t="s">
        <v>83</v>
      </c>
      <c r="I15" s="300"/>
      <c r="J15" s="301"/>
      <c r="K15" s="299" t="s">
        <v>83</v>
      </c>
      <c r="L15" s="300"/>
      <c r="M15" s="301"/>
      <c r="N15" s="299" t="s">
        <v>83</v>
      </c>
      <c r="O15" s="300"/>
      <c r="P15" s="301"/>
      <c r="Q15" s="299" t="s">
        <v>83</v>
      </c>
      <c r="R15" s="300"/>
      <c r="S15" s="301"/>
      <c r="T15" s="299"/>
      <c r="U15" s="300"/>
      <c r="V15" s="301"/>
      <c r="W15" s="299" t="s">
        <v>83</v>
      </c>
      <c r="X15" s="300"/>
      <c r="Y15" s="301"/>
    </row>
    <row r="16" spans="1:25" ht="29.25" customHeight="1" x14ac:dyDescent="0.15">
      <c r="A16" s="305"/>
      <c r="B16" s="337">
        <v>950</v>
      </c>
      <c r="C16" s="338"/>
      <c r="D16" s="339"/>
      <c r="E16" s="337">
        <v>9</v>
      </c>
      <c r="F16" s="338"/>
      <c r="G16" s="339"/>
      <c r="H16" s="337">
        <f>SUM(B16:G16)</f>
        <v>959</v>
      </c>
      <c r="I16" s="338"/>
      <c r="J16" s="339"/>
      <c r="K16" s="337">
        <v>950</v>
      </c>
      <c r="L16" s="338"/>
      <c r="M16" s="339"/>
      <c r="N16" s="337">
        <v>9</v>
      </c>
      <c r="O16" s="338"/>
      <c r="P16" s="339"/>
      <c r="Q16" s="337">
        <f>SUM(K16:P16)</f>
        <v>959</v>
      </c>
      <c r="R16" s="338"/>
      <c r="S16" s="339"/>
      <c r="T16" s="334" t="s">
        <v>89</v>
      </c>
      <c r="U16" s="335"/>
      <c r="V16" s="336"/>
      <c r="W16" s="337">
        <v>479</v>
      </c>
      <c r="X16" s="338"/>
      <c r="Y16" s="339"/>
    </row>
    <row r="17" spans="1:25" ht="21" customHeight="1" x14ac:dyDescent="0.15">
      <c r="A17" s="221" t="s">
        <v>143</v>
      </c>
      <c r="B17" s="297"/>
      <c r="C17" s="297"/>
      <c r="D17" s="297"/>
      <c r="E17" s="222"/>
      <c r="F17" s="234" t="s">
        <v>78</v>
      </c>
      <c r="G17" s="267"/>
      <c r="H17" s="267"/>
      <c r="I17" s="235"/>
      <c r="J17" s="225" t="s">
        <v>144</v>
      </c>
      <c r="K17" s="226"/>
      <c r="L17" s="226"/>
      <c r="M17" s="227"/>
      <c r="N17" s="225" t="s">
        <v>145</v>
      </c>
      <c r="O17" s="226"/>
      <c r="P17" s="226"/>
      <c r="Q17" s="227"/>
      <c r="R17" s="225" t="s">
        <v>146</v>
      </c>
      <c r="S17" s="226"/>
      <c r="T17" s="226"/>
      <c r="U17" s="227"/>
      <c r="V17" s="225" t="s">
        <v>119</v>
      </c>
      <c r="W17" s="226"/>
      <c r="X17" s="226"/>
      <c r="Y17" s="227"/>
    </row>
    <row r="18" spans="1:25" ht="21" customHeight="1" x14ac:dyDescent="0.15">
      <c r="A18" s="223"/>
      <c r="B18" s="298"/>
      <c r="C18" s="298"/>
      <c r="D18" s="298"/>
      <c r="E18" s="224"/>
      <c r="F18" s="324">
        <v>479</v>
      </c>
      <c r="G18" s="325"/>
      <c r="H18" s="325"/>
      <c r="I18" s="326"/>
      <c r="J18" s="324">
        <v>450</v>
      </c>
      <c r="K18" s="325"/>
      <c r="L18" s="325"/>
      <c r="M18" s="326"/>
      <c r="N18" s="324">
        <v>30</v>
      </c>
      <c r="O18" s="325"/>
      <c r="P18" s="325"/>
      <c r="Q18" s="326"/>
      <c r="R18" s="324"/>
      <c r="S18" s="325"/>
      <c r="T18" s="325"/>
      <c r="U18" s="326"/>
      <c r="V18" s="324">
        <f>SUM(F18:U18)</f>
        <v>959</v>
      </c>
      <c r="W18" s="325"/>
      <c r="X18" s="325"/>
      <c r="Y18" s="326"/>
    </row>
    <row r="19" spans="1:25" ht="21" customHeight="1" x14ac:dyDescent="0.15">
      <c r="A19" s="234" t="s">
        <v>147</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148</v>
      </c>
      <c r="B20" s="230" t="s">
        <v>149</v>
      </c>
      <c r="C20" s="284"/>
      <c r="D20" s="284"/>
      <c r="E20" s="231"/>
      <c r="F20" s="306" t="s">
        <v>99</v>
      </c>
      <c r="G20" s="307"/>
      <c r="H20" s="307"/>
      <c r="I20" s="307"/>
      <c r="J20" s="307"/>
      <c r="K20" s="307"/>
      <c r="L20" s="307"/>
      <c r="M20" s="307"/>
      <c r="N20" s="307"/>
      <c r="O20" s="307"/>
      <c r="P20" s="307"/>
      <c r="Q20" s="308"/>
      <c r="R20" s="221" t="s">
        <v>100</v>
      </c>
      <c r="S20" s="297"/>
      <c r="T20" s="297"/>
      <c r="U20" s="222"/>
      <c r="V20" s="309" t="s">
        <v>101</v>
      </c>
      <c r="W20" s="284"/>
      <c r="X20" s="284"/>
      <c r="Y20" s="231"/>
    </row>
    <row r="21" spans="1:25" ht="21" customHeight="1" x14ac:dyDescent="0.15">
      <c r="A21" s="293"/>
      <c r="B21" s="228"/>
      <c r="C21" s="285"/>
      <c r="D21" s="285"/>
      <c r="E21" s="229"/>
      <c r="F21" s="225" t="s">
        <v>102</v>
      </c>
      <c r="G21" s="226"/>
      <c r="H21" s="226"/>
      <c r="I21" s="227"/>
      <c r="J21" s="234" t="s">
        <v>150</v>
      </c>
      <c r="K21" s="267"/>
      <c r="L21" s="267"/>
      <c r="M21" s="235"/>
      <c r="N21" s="225" t="s">
        <v>104</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105</v>
      </c>
      <c r="K22" s="300"/>
      <c r="L22" s="300"/>
      <c r="M22" s="301"/>
      <c r="N22" s="299" t="s">
        <v>106</v>
      </c>
      <c r="O22" s="300"/>
      <c r="P22" s="300"/>
      <c r="Q22" s="301"/>
      <c r="R22" s="299" t="s">
        <v>151</v>
      </c>
      <c r="S22" s="300"/>
      <c r="T22" s="300"/>
      <c r="U22" s="301"/>
      <c r="V22" s="299" t="s">
        <v>151</v>
      </c>
      <c r="W22" s="300"/>
      <c r="X22" s="300"/>
      <c r="Y22" s="301"/>
    </row>
    <row r="23" spans="1:25" ht="21" customHeight="1" x14ac:dyDescent="0.15">
      <c r="A23" s="293"/>
      <c r="B23" s="242" t="s">
        <v>167</v>
      </c>
      <c r="C23" s="340"/>
      <c r="D23" s="340"/>
      <c r="E23" s="243"/>
      <c r="F23" s="242" t="s">
        <v>131</v>
      </c>
      <c r="G23" s="340"/>
      <c r="H23" s="340"/>
      <c r="I23" s="243"/>
      <c r="J23" s="242">
        <v>3000</v>
      </c>
      <c r="K23" s="340"/>
      <c r="L23" s="340"/>
      <c r="M23" s="243"/>
      <c r="N23" s="341">
        <v>10000</v>
      </c>
      <c r="O23" s="342"/>
      <c r="P23" s="342"/>
      <c r="Q23" s="343"/>
      <c r="R23" s="341">
        <v>650000</v>
      </c>
      <c r="S23" s="342"/>
      <c r="T23" s="342"/>
      <c r="U23" s="343"/>
      <c r="V23" s="341">
        <v>650000</v>
      </c>
      <c r="W23" s="342"/>
      <c r="X23" s="342"/>
      <c r="Y23" s="343"/>
    </row>
    <row r="24" spans="1:25" ht="21" customHeight="1" x14ac:dyDescent="0.15">
      <c r="A24" s="293"/>
      <c r="B24" s="242" t="s">
        <v>167</v>
      </c>
      <c r="C24" s="340"/>
      <c r="D24" s="340"/>
      <c r="E24" s="243"/>
      <c r="F24" s="242" t="s">
        <v>168</v>
      </c>
      <c r="G24" s="340"/>
      <c r="H24" s="340"/>
      <c r="I24" s="243"/>
      <c r="J24" s="242" t="s">
        <v>90</v>
      </c>
      <c r="K24" s="340"/>
      <c r="L24" s="340"/>
      <c r="M24" s="243"/>
      <c r="N24" s="341"/>
      <c r="O24" s="342"/>
      <c r="P24" s="342"/>
      <c r="Q24" s="343"/>
      <c r="R24" s="341"/>
      <c r="S24" s="342"/>
      <c r="T24" s="342"/>
      <c r="U24" s="343"/>
      <c r="V24" s="341"/>
      <c r="W24" s="342"/>
      <c r="X24" s="342"/>
      <c r="Y24" s="343"/>
    </row>
    <row r="25" spans="1:25" ht="21" customHeight="1" x14ac:dyDescent="0.15">
      <c r="A25" s="293"/>
      <c r="B25" s="242" t="s">
        <v>169</v>
      </c>
      <c r="C25" s="340"/>
      <c r="D25" s="340"/>
      <c r="E25" s="243"/>
      <c r="F25" s="242" t="s">
        <v>170</v>
      </c>
      <c r="G25" s="340"/>
      <c r="H25" s="340"/>
      <c r="I25" s="243"/>
      <c r="J25" s="242" t="s">
        <v>90</v>
      </c>
      <c r="K25" s="340"/>
      <c r="L25" s="340"/>
      <c r="M25" s="243"/>
      <c r="N25" s="341">
        <v>5000</v>
      </c>
      <c r="O25" s="342"/>
      <c r="P25" s="342"/>
      <c r="Q25" s="343"/>
      <c r="R25" s="341">
        <v>300000</v>
      </c>
      <c r="S25" s="342"/>
      <c r="T25" s="342"/>
      <c r="U25" s="343"/>
      <c r="V25" s="341">
        <v>300000</v>
      </c>
      <c r="W25" s="342"/>
      <c r="X25" s="342"/>
      <c r="Y25" s="343"/>
    </row>
    <row r="26" spans="1:25" ht="21" customHeight="1" x14ac:dyDescent="0.15">
      <c r="A26" s="293"/>
      <c r="B26" s="242" t="s">
        <v>169</v>
      </c>
      <c r="C26" s="340"/>
      <c r="D26" s="340"/>
      <c r="E26" s="243"/>
      <c r="F26" s="242" t="s">
        <v>112</v>
      </c>
      <c r="G26" s="340"/>
      <c r="H26" s="340"/>
      <c r="I26" s="243"/>
      <c r="J26" s="242" t="s">
        <v>90</v>
      </c>
      <c r="K26" s="340"/>
      <c r="L26" s="340"/>
      <c r="M26" s="243"/>
      <c r="N26" s="341"/>
      <c r="O26" s="342"/>
      <c r="P26" s="342"/>
      <c r="Q26" s="343"/>
      <c r="R26" s="341"/>
      <c r="S26" s="342"/>
      <c r="T26" s="342"/>
      <c r="U26" s="343"/>
      <c r="V26" s="341"/>
      <c r="W26" s="342"/>
      <c r="X26" s="342"/>
      <c r="Y26" s="343"/>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82</v>
      </c>
      <c r="C28" s="284"/>
      <c r="D28" s="284"/>
      <c r="E28" s="231"/>
      <c r="F28" s="230"/>
      <c r="G28" s="284"/>
      <c r="H28" s="284"/>
      <c r="I28" s="231"/>
      <c r="J28" s="230"/>
      <c r="K28" s="284"/>
      <c r="L28" s="284"/>
      <c r="M28" s="231"/>
      <c r="N28" s="230"/>
      <c r="O28" s="284"/>
      <c r="P28" s="284"/>
      <c r="Q28" s="231"/>
      <c r="R28" s="313" t="s">
        <v>152</v>
      </c>
      <c r="S28" s="314"/>
      <c r="T28" s="314"/>
      <c r="U28" s="315"/>
      <c r="V28" s="313" t="s">
        <v>153</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337">
        <f>SUM(R23:U27)</f>
        <v>950000</v>
      </c>
      <c r="S29" s="338"/>
      <c r="T29" s="338"/>
      <c r="U29" s="339"/>
      <c r="V29" s="337">
        <f>SUM(V23:Y27)</f>
        <v>950000</v>
      </c>
      <c r="W29" s="338"/>
      <c r="X29" s="338"/>
      <c r="Y29" s="339"/>
    </row>
    <row r="30" spans="1:25" ht="37.5" customHeight="1" x14ac:dyDescent="0.15">
      <c r="A30" s="292" t="s">
        <v>154</v>
      </c>
      <c r="B30" s="225" t="s">
        <v>155</v>
      </c>
      <c r="C30" s="226"/>
      <c r="D30" s="227"/>
      <c r="E30" s="225" t="s">
        <v>156</v>
      </c>
      <c r="F30" s="226"/>
      <c r="G30" s="226"/>
      <c r="H30" s="227"/>
      <c r="I30" s="225" t="s">
        <v>157</v>
      </c>
      <c r="J30" s="226"/>
      <c r="K30" s="227"/>
      <c r="L30" s="234" t="s">
        <v>158</v>
      </c>
      <c r="M30" s="235"/>
      <c r="N30" s="225" t="s">
        <v>159</v>
      </c>
      <c r="O30" s="226"/>
      <c r="P30" s="226"/>
      <c r="Q30" s="227"/>
      <c r="R30" s="225" t="s">
        <v>100</v>
      </c>
      <c r="S30" s="226"/>
      <c r="T30" s="226"/>
      <c r="U30" s="227"/>
      <c r="V30" s="316" t="s">
        <v>101</v>
      </c>
      <c r="W30" s="267"/>
      <c r="X30" s="267"/>
      <c r="Y30" s="235"/>
    </row>
    <row r="31" spans="1:25" ht="13.5" customHeight="1" x14ac:dyDescent="0.15">
      <c r="A31" s="293"/>
      <c r="B31" s="230"/>
      <c r="C31" s="284"/>
      <c r="D31" s="231"/>
      <c r="E31" s="230"/>
      <c r="F31" s="284"/>
      <c r="G31" s="284"/>
      <c r="H31" s="231"/>
      <c r="I31" s="230"/>
      <c r="J31" s="284"/>
      <c r="K31" s="231"/>
      <c r="L31" s="230"/>
      <c r="M31" s="231"/>
      <c r="N31" s="299" t="s">
        <v>151</v>
      </c>
      <c r="O31" s="300"/>
      <c r="P31" s="300"/>
      <c r="Q31" s="301"/>
      <c r="R31" s="299" t="s">
        <v>151</v>
      </c>
      <c r="S31" s="300"/>
      <c r="T31" s="300"/>
      <c r="U31" s="301"/>
      <c r="V31" s="299" t="s">
        <v>151</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82</v>
      </c>
      <c r="C36" s="284"/>
      <c r="D36" s="231"/>
      <c r="E36" s="230"/>
      <c r="F36" s="284"/>
      <c r="G36" s="284"/>
      <c r="H36" s="231"/>
      <c r="I36" s="230"/>
      <c r="J36" s="284"/>
      <c r="K36" s="231"/>
      <c r="L36" s="230"/>
      <c r="M36" s="231"/>
      <c r="N36" s="230"/>
      <c r="O36" s="284"/>
      <c r="P36" s="284"/>
      <c r="Q36" s="231"/>
      <c r="R36" s="317" t="s">
        <v>160</v>
      </c>
      <c r="S36" s="279"/>
      <c r="T36" s="279"/>
      <c r="U36" s="280"/>
      <c r="V36" s="317" t="s">
        <v>161</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119</v>
      </c>
      <c r="B38" s="319"/>
      <c r="C38" s="319"/>
      <c r="D38" s="319"/>
      <c r="E38" s="319"/>
      <c r="F38" s="319"/>
      <c r="G38" s="319"/>
      <c r="H38" s="319"/>
      <c r="I38" s="319"/>
      <c r="J38" s="319"/>
      <c r="K38" s="319"/>
      <c r="L38" s="319"/>
      <c r="M38" s="319"/>
      <c r="N38" s="319"/>
      <c r="O38" s="319"/>
      <c r="P38" s="319"/>
      <c r="Q38" s="320"/>
      <c r="R38" s="317" t="s">
        <v>162</v>
      </c>
      <c r="S38" s="279"/>
      <c r="T38" s="279"/>
      <c r="U38" s="280"/>
      <c r="V38" s="317" t="s">
        <v>163</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337">
        <f>R29+R37</f>
        <v>950000</v>
      </c>
      <c r="S39" s="338"/>
      <c r="T39" s="338"/>
      <c r="U39" s="339"/>
      <c r="V39" s="337">
        <f>V29+V37</f>
        <v>950000</v>
      </c>
      <c r="W39" s="338"/>
      <c r="X39" s="338"/>
      <c r="Y39" s="339"/>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3B36-2C76-4E3F-8F44-348620ED726B}">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18FD-27D4-4B0A-A937-82D41717C352}">
  <sheetPr>
    <pageSetUpPr fitToPage="1"/>
  </sheetPr>
  <dimension ref="A1:O27"/>
  <sheetViews>
    <sheetView tabSelected="1" zoomScaleNormal="100" workbookViewId="0"/>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194</v>
      </c>
      <c r="B1" s="108"/>
      <c r="C1" s="108"/>
      <c r="D1" s="108"/>
      <c r="E1" s="108"/>
      <c r="F1" s="108"/>
      <c r="G1" s="108"/>
      <c r="H1" s="108"/>
      <c r="I1" s="108"/>
      <c r="J1" s="108"/>
      <c r="K1" s="108"/>
      <c r="L1" s="108"/>
      <c r="M1" s="108"/>
      <c r="N1" s="108"/>
      <c r="O1" s="108"/>
    </row>
    <row r="2" spans="1:15" ht="24" customHeight="1" x14ac:dyDescent="0.15">
      <c r="A2" s="149" t="s">
        <v>195</v>
      </c>
      <c r="B2" s="149"/>
      <c r="C2" s="149"/>
      <c r="D2" s="149"/>
      <c r="E2" s="149"/>
      <c r="F2" s="149"/>
      <c r="G2" s="149"/>
      <c r="H2" s="149"/>
      <c r="I2" s="149"/>
      <c r="J2" s="149"/>
      <c r="K2" s="149"/>
      <c r="L2" s="149"/>
      <c r="M2" s="149"/>
      <c r="N2" s="149"/>
      <c r="O2" s="149"/>
    </row>
    <row r="3" spans="1:15" ht="24" customHeight="1" x14ac:dyDescent="0.15"/>
    <row r="4" spans="1:15" ht="24" customHeight="1" x14ac:dyDescent="0.15">
      <c r="H4" s="13"/>
      <c r="I4" s="13"/>
      <c r="J4" s="12" t="s">
        <v>21</v>
      </c>
      <c r="K4" s="12"/>
      <c r="L4" s="12"/>
      <c r="M4" s="12"/>
      <c r="N4" s="12" t="s">
        <v>20</v>
      </c>
    </row>
    <row r="5" spans="1:15" ht="5.0999999999999996" customHeight="1" x14ac:dyDescent="0.15">
      <c r="J5" s="10"/>
      <c r="K5" s="14"/>
      <c r="L5" s="14"/>
      <c r="M5" s="14"/>
      <c r="N5" s="11"/>
    </row>
    <row r="6" spans="1:15" ht="27.95" customHeight="1" x14ac:dyDescent="0.15">
      <c r="A6" s="136" t="s">
        <v>0</v>
      </c>
      <c r="B6" s="136"/>
      <c r="C6" s="136"/>
      <c r="D6" s="1"/>
      <c r="E6" s="1"/>
      <c r="F6" s="1"/>
      <c r="G6" s="18"/>
      <c r="H6" s="23"/>
      <c r="J6" s="24"/>
      <c r="K6" s="7"/>
      <c r="L6" s="15" t="s">
        <v>22</v>
      </c>
      <c r="M6" s="137">
        <v>0</v>
      </c>
      <c r="N6" s="137"/>
      <c r="O6" s="4"/>
    </row>
    <row r="7" spans="1:15" ht="27.95" customHeight="1" x14ac:dyDescent="0.15">
      <c r="A7" s="136" t="s">
        <v>1</v>
      </c>
      <c r="B7" s="136"/>
      <c r="C7" s="136"/>
      <c r="D7" s="5"/>
      <c r="E7" s="5"/>
      <c r="F7" s="6"/>
      <c r="G7" s="19"/>
      <c r="H7" s="23"/>
      <c r="J7" s="24"/>
      <c r="K7" s="7"/>
      <c r="L7" s="16"/>
      <c r="M7" s="138">
        <f>COUNTA(D7:J7)</f>
        <v>0</v>
      </c>
      <c r="N7" s="138"/>
      <c r="O7" s="4"/>
    </row>
    <row r="8" spans="1:15" ht="27.95" customHeight="1" x14ac:dyDescent="0.15">
      <c r="A8" s="136" t="s">
        <v>2</v>
      </c>
      <c r="B8" s="136"/>
      <c r="C8" s="136"/>
      <c r="D8" s="2"/>
      <c r="E8" s="2"/>
      <c r="F8" s="2"/>
      <c r="G8" s="7"/>
      <c r="H8" s="23"/>
      <c r="J8" s="24"/>
      <c r="K8" s="7"/>
      <c r="L8" s="16"/>
      <c r="M8" s="16"/>
      <c r="N8" s="16"/>
      <c r="O8" s="4"/>
    </row>
    <row r="9" spans="1:15" ht="27.95" customHeight="1" x14ac:dyDescent="0.15">
      <c r="A9" s="136" t="s">
        <v>3</v>
      </c>
      <c r="B9" s="136"/>
      <c r="C9" s="136"/>
      <c r="D9" s="6"/>
      <c r="E9" s="6"/>
      <c r="F9" s="6"/>
      <c r="G9" s="20"/>
      <c r="H9" s="23"/>
      <c r="J9" s="24"/>
      <c r="K9" s="3" t="s">
        <v>23</v>
      </c>
      <c r="L9" s="17">
        <v>0</v>
      </c>
      <c r="M9" s="15" t="s">
        <v>24</v>
      </c>
      <c r="N9" s="17">
        <v>0</v>
      </c>
      <c r="O9" s="4"/>
    </row>
    <row r="10" spans="1:15" ht="27.95" customHeight="1" x14ac:dyDescent="0.15">
      <c r="A10" s="136" t="s">
        <v>4</v>
      </c>
      <c r="B10" s="136"/>
      <c r="C10" s="136"/>
      <c r="D10" s="1"/>
      <c r="E10" s="1"/>
      <c r="F10" s="1"/>
      <c r="G10" s="18"/>
      <c r="H10" s="23"/>
      <c r="J10" s="24"/>
      <c r="K10" s="7"/>
      <c r="L10" s="16"/>
      <c r="M10" s="16"/>
      <c r="N10" s="16"/>
      <c r="O10" s="4"/>
    </row>
    <row r="11" spans="1:15" ht="27.95" customHeight="1" x14ac:dyDescent="0.15">
      <c r="A11" s="136" t="s">
        <v>5</v>
      </c>
      <c r="B11" s="136"/>
      <c r="C11" s="136"/>
      <c r="D11" s="2"/>
      <c r="E11" s="2"/>
      <c r="F11" s="2"/>
      <c r="G11" s="7"/>
      <c r="H11" s="23"/>
      <c r="J11" s="24"/>
      <c r="K11" s="7"/>
      <c r="L11" s="16"/>
      <c r="M11" s="139">
        <f>SUM(D11:J11)</f>
        <v>0</v>
      </c>
      <c r="N11" s="139"/>
      <c r="O11" s="4"/>
    </row>
    <row r="12" spans="1:15" ht="27.95" customHeight="1" x14ac:dyDescent="0.15">
      <c r="A12" s="136" t="s">
        <v>6</v>
      </c>
      <c r="B12" s="136"/>
      <c r="C12" s="136"/>
      <c r="D12" s="2"/>
      <c r="E12" s="2"/>
      <c r="F12" s="2"/>
      <c r="G12" s="7"/>
      <c r="H12" s="23"/>
      <c r="J12" s="24"/>
      <c r="K12" s="7"/>
      <c r="L12" s="16"/>
      <c r="M12" s="139">
        <f>SUM(D12:J12)</f>
        <v>0</v>
      </c>
      <c r="N12" s="139"/>
      <c r="O12" s="4"/>
    </row>
    <row r="13" spans="1:15" ht="27.95" customHeight="1" x14ac:dyDescent="0.15">
      <c r="A13" s="136" t="s">
        <v>7</v>
      </c>
      <c r="B13" s="136"/>
      <c r="C13" s="136"/>
      <c r="D13" s="8"/>
      <c r="E13" s="8"/>
      <c r="F13" s="8"/>
      <c r="G13" s="21"/>
      <c r="H13" s="23"/>
      <c r="J13" s="24"/>
      <c r="K13" s="7"/>
      <c r="L13" s="16"/>
      <c r="M13" s="134">
        <f>SUM(D13:J13)</f>
        <v>0</v>
      </c>
      <c r="N13" s="134"/>
      <c r="O13" s="4"/>
    </row>
    <row r="14" spans="1:15" ht="27.95" customHeight="1" x14ac:dyDescent="0.15">
      <c r="A14" s="144" t="s">
        <v>25</v>
      </c>
      <c r="B14" s="136" t="s">
        <v>8</v>
      </c>
      <c r="C14" s="136"/>
      <c r="D14" s="1"/>
      <c r="E14" s="1"/>
      <c r="F14" s="1"/>
      <c r="G14" s="18"/>
      <c r="H14" s="23"/>
      <c r="J14" s="24"/>
      <c r="K14" s="7"/>
      <c r="L14" s="16"/>
      <c r="M14" s="16"/>
      <c r="N14" s="16"/>
      <c r="O14" s="4"/>
    </row>
    <row r="15" spans="1:15" ht="27.95" customHeight="1" x14ac:dyDescent="0.15">
      <c r="A15" s="144"/>
      <c r="B15" s="145" t="s">
        <v>26</v>
      </c>
      <c r="C15" s="50" t="s">
        <v>4</v>
      </c>
      <c r="D15" s="1"/>
      <c r="E15" s="1"/>
      <c r="F15" s="1"/>
      <c r="G15" s="18"/>
      <c r="H15" s="23"/>
      <c r="J15" s="24"/>
      <c r="K15" s="7"/>
      <c r="L15" s="16"/>
      <c r="M15" s="16"/>
      <c r="N15" s="16"/>
      <c r="O15" s="4"/>
    </row>
    <row r="16" spans="1:15" ht="27.95" customHeight="1" x14ac:dyDescent="0.15">
      <c r="A16" s="144"/>
      <c r="B16" s="146"/>
      <c r="C16" s="50" t="s">
        <v>9</v>
      </c>
      <c r="D16" s="1"/>
      <c r="E16" s="1"/>
      <c r="F16" s="1"/>
      <c r="G16" s="18"/>
      <c r="H16" s="23"/>
      <c r="J16" s="24"/>
      <c r="K16" s="7"/>
      <c r="L16" s="16"/>
      <c r="M16" s="16"/>
      <c r="N16" s="16"/>
      <c r="O16" s="4"/>
    </row>
    <row r="17" spans="1:15" ht="27.95" customHeight="1" x14ac:dyDescent="0.15">
      <c r="A17" s="144"/>
      <c r="B17" s="146"/>
      <c r="C17" s="50" t="s">
        <v>10</v>
      </c>
      <c r="D17" s="1"/>
      <c r="E17" s="1"/>
      <c r="F17" s="1"/>
      <c r="G17" s="18"/>
      <c r="H17" s="23"/>
      <c r="J17" s="24"/>
      <c r="K17" s="7"/>
      <c r="L17" s="16"/>
      <c r="M17" s="16"/>
      <c r="N17" s="16"/>
      <c r="O17" s="4"/>
    </row>
    <row r="18" spans="1:15" ht="27.95" customHeight="1" x14ac:dyDescent="0.15">
      <c r="A18" s="144"/>
      <c r="B18" s="147"/>
      <c r="C18" s="50" t="s">
        <v>11</v>
      </c>
      <c r="D18" s="8"/>
      <c r="E18" s="8"/>
      <c r="F18" s="8"/>
      <c r="G18" s="21"/>
      <c r="H18" s="23"/>
      <c r="J18" s="24"/>
      <c r="K18" s="7"/>
      <c r="L18" s="16"/>
      <c r="M18" s="134">
        <f>SUM(D18:J18)</f>
        <v>0</v>
      </c>
      <c r="N18" s="134"/>
      <c r="O18" s="4"/>
    </row>
    <row r="19" spans="1:15" ht="27.95" customHeight="1" x14ac:dyDescent="0.15">
      <c r="A19" s="144"/>
      <c r="B19" s="148" t="s">
        <v>12</v>
      </c>
      <c r="C19" s="148"/>
      <c r="D19" s="8"/>
      <c r="E19" s="8"/>
      <c r="F19" s="8"/>
      <c r="G19" s="21"/>
      <c r="H19" s="23"/>
      <c r="J19" s="24"/>
      <c r="K19" s="7"/>
      <c r="L19" s="16"/>
      <c r="M19" s="134">
        <f>SUM(D19:J19)</f>
        <v>0</v>
      </c>
      <c r="N19" s="134"/>
      <c r="O19" s="4"/>
    </row>
    <row r="20" spans="1:15" ht="27.95" customHeight="1" x14ac:dyDescent="0.15">
      <c r="A20" s="143" t="s">
        <v>27</v>
      </c>
      <c r="B20" s="136" t="s">
        <v>13</v>
      </c>
      <c r="C20" s="136"/>
      <c r="D20" s="6"/>
      <c r="E20" s="6"/>
      <c r="F20" s="6"/>
      <c r="G20" s="20"/>
      <c r="H20" s="23"/>
      <c r="J20" s="24"/>
      <c r="K20" s="7"/>
      <c r="L20" s="16"/>
      <c r="M20" s="16"/>
      <c r="N20" s="16"/>
      <c r="O20" s="4"/>
    </row>
    <row r="21" spans="1:15" ht="27.95" customHeight="1" x14ac:dyDescent="0.15">
      <c r="A21" s="144"/>
      <c r="B21" s="136" t="s">
        <v>14</v>
      </c>
      <c r="C21" s="136"/>
      <c r="D21" s="2"/>
      <c r="E21" s="2"/>
      <c r="F21" s="2"/>
      <c r="G21" s="7"/>
      <c r="H21" s="23"/>
      <c r="J21" s="24"/>
      <c r="K21" s="7"/>
      <c r="L21" s="16"/>
      <c r="M21" s="16"/>
      <c r="N21" s="16"/>
      <c r="O21" s="4"/>
    </row>
    <row r="22" spans="1:15" ht="27.95" customHeight="1" x14ac:dyDescent="0.15">
      <c r="A22" s="144"/>
      <c r="B22" s="136" t="s">
        <v>15</v>
      </c>
      <c r="C22" s="136"/>
      <c r="D22" s="2"/>
      <c r="E22" s="2"/>
      <c r="F22" s="2"/>
      <c r="G22" s="7"/>
      <c r="H22" s="23"/>
      <c r="J22" s="24"/>
      <c r="K22" s="7"/>
      <c r="L22" s="16"/>
      <c r="M22" s="16"/>
      <c r="N22" s="16"/>
      <c r="O22" s="4"/>
    </row>
    <row r="23" spans="1:15" ht="27.95" customHeight="1" x14ac:dyDescent="0.15">
      <c r="A23" s="136" t="s">
        <v>16</v>
      </c>
      <c r="B23" s="136"/>
      <c r="C23" s="136"/>
      <c r="D23" s="9"/>
      <c r="E23" s="9"/>
      <c r="F23" s="9"/>
      <c r="G23" s="22"/>
      <c r="H23" s="23"/>
      <c r="J23" s="24"/>
      <c r="K23" s="7"/>
      <c r="L23" s="16"/>
      <c r="M23" s="16"/>
      <c r="N23" s="16"/>
      <c r="O23" s="4"/>
    </row>
    <row r="24" spans="1:15" ht="20.100000000000001" customHeight="1" x14ac:dyDescent="0.15">
      <c r="A24" t="s">
        <v>17</v>
      </c>
    </row>
    <row r="25" spans="1:15" ht="20.100000000000001" customHeight="1" x14ac:dyDescent="0.15">
      <c r="A25" t="s">
        <v>18</v>
      </c>
    </row>
    <row r="26" spans="1:15" ht="20.100000000000001" customHeight="1" x14ac:dyDescent="0.15">
      <c r="A26" t="s">
        <v>28</v>
      </c>
    </row>
    <row r="27" spans="1:15" ht="20.100000000000001" customHeight="1" x14ac:dyDescent="0.15">
      <c r="A27" t="s">
        <v>19</v>
      </c>
    </row>
  </sheetData>
  <mergeCells count="25">
    <mergeCell ref="A8:C8"/>
    <mergeCell ref="A2:O2"/>
    <mergeCell ref="A6:C6"/>
    <mergeCell ref="M6:N6"/>
    <mergeCell ref="A7:C7"/>
    <mergeCell ref="M7:N7"/>
    <mergeCell ref="A9:C9"/>
    <mergeCell ref="A10:C10"/>
    <mergeCell ref="A11:C11"/>
    <mergeCell ref="M11:N11"/>
    <mergeCell ref="A12:C12"/>
    <mergeCell ref="M12:N12"/>
    <mergeCell ref="M18:N18"/>
    <mergeCell ref="B15:B18"/>
    <mergeCell ref="A13:C13"/>
    <mergeCell ref="M13:N13"/>
    <mergeCell ref="A14:A19"/>
    <mergeCell ref="B14:C14"/>
    <mergeCell ref="B19:C19"/>
    <mergeCell ref="M19:N1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8"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tabSelected="1" topLeftCell="A13" zoomScaleNormal="100"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48" t="s">
        <v>50</v>
      </c>
      <c r="H1" s="47"/>
    </row>
    <row r="2" spans="1:9" ht="24" customHeight="1" x14ac:dyDescent="0.15">
      <c r="A2" s="135" t="s">
        <v>199</v>
      </c>
      <c r="B2" s="135"/>
      <c r="C2" s="135"/>
      <c r="D2" s="135"/>
      <c r="E2" s="135"/>
      <c r="F2" s="135"/>
      <c r="G2" s="135"/>
      <c r="H2" s="135"/>
    </row>
    <row r="3" spans="1:9" ht="24" customHeight="1" x14ac:dyDescent="0.15"/>
    <row r="4" spans="1:9" ht="50.1" customHeight="1" x14ac:dyDescent="0.15">
      <c r="A4" s="136" t="s">
        <v>49</v>
      </c>
      <c r="B4" s="136"/>
      <c r="C4" s="46"/>
      <c r="D4" s="1" t="s">
        <v>48</v>
      </c>
      <c r="E4" s="150"/>
      <c r="F4" s="150"/>
      <c r="G4" s="1" t="s">
        <v>3</v>
      </c>
      <c r="H4" s="45"/>
    </row>
    <row r="5" spans="1:9" ht="50.1" customHeight="1" x14ac:dyDescent="0.15">
      <c r="A5" s="136" t="s">
        <v>47</v>
      </c>
      <c r="B5" s="136"/>
      <c r="C5" s="151"/>
      <c r="D5" s="151"/>
      <c r="E5" s="151"/>
      <c r="F5" s="151"/>
      <c r="G5" s="1" t="s">
        <v>46</v>
      </c>
      <c r="H5" s="44"/>
      <c r="I5" s="43"/>
    </row>
    <row r="6" spans="1:9" ht="50.1" customHeight="1" x14ac:dyDescent="0.15">
      <c r="A6" s="136" t="s">
        <v>45</v>
      </c>
      <c r="B6" s="136"/>
      <c r="C6" s="152"/>
      <c r="D6" s="153"/>
      <c r="E6" s="153"/>
      <c r="F6" s="153"/>
      <c r="G6" s="153"/>
      <c r="H6" s="154"/>
    </row>
    <row r="7" spans="1:9" ht="50.1" customHeight="1" x14ac:dyDescent="0.15">
      <c r="A7" s="136" t="s">
        <v>44</v>
      </c>
      <c r="B7" s="136"/>
      <c r="C7" s="155"/>
      <c r="D7" s="155"/>
      <c r="E7" s="2" t="s">
        <v>43</v>
      </c>
      <c r="F7" s="156"/>
      <c r="G7" s="156"/>
      <c r="H7" s="156"/>
    </row>
    <row r="8" spans="1:9" ht="50.1" customHeight="1" x14ac:dyDescent="0.15">
      <c r="A8" s="151" t="s">
        <v>70</v>
      </c>
      <c r="B8" s="6" t="s">
        <v>42</v>
      </c>
      <c r="C8" s="151"/>
      <c r="D8" s="151"/>
      <c r="E8" s="151"/>
      <c r="F8" s="151"/>
      <c r="G8" s="151"/>
      <c r="H8" s="151"/>
    </row>
    <row r="9" spans="1:9" ht="80.099999999999994" customHeight="1" x14ac:dyDescent="0.15">
      <c r="A9" s="156"/>
      <c r="B9" s="6" t="s">
        <v>41</v>
      </c>
      <c r="C9" s="151"/>
      <c r="D9" s="151"/>
      <c r="E9" s="151"/>
      <c r="F9" s="151"/>
      <c r="G9" s="151"/>
      <c r="H9" s="151"/>
    </row>
    <row r="10" spans="1:9" ht="50.1" customHeight="1" x14ac:dyDescent="0.15">
      <c r="A10" s="136" t="s">
        <v>40</v>
      </c>
      <c r="B10" s="136"/>
      <c r="C10" s="151"/>
      <c r="D10" s="151"/>
      <c r="E10" s="151"/>
      <c r="F10" s="151"/>
      <c r="G10" s="151"/>
      <c r="H10" s="151"/>
    </row>
    <row r="11" spans="1:9" ht="50.1" customHeight="1" x14ac:dyDescent="0.15">
      <c r="A11" s="136" t="s">
        <v>39</v>
      </c>
      <c r="B11" s="136"/>
      <c r="C11" s="157"/>
      <c r="D11" s="158"/>
      <c r="E11" s="158"/>
      <c r="F11" s="158"/>
      <c r="G11" s="158"/>
      <c r="H11" s="159"/>
    </row>
    <row r="12" spans="1:9" ht="30" customHeight="1" x14ac:dyDescent="0.15">
      <c r="A12" s="160" t="s">
        <v>71</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37"/>
      <c r="D14" s="36"/>
      <c r="E14" s="35"/>
      <c r="F14" s="34"/>
      <c r="G14" s="162"/>
      <c r="H14" s="163"/>
    </row>
    <row r="15" spans="1:9" ht="41.25" customHeight="1" x14ac:dyDescent="0.15">
      <c r="A15" s="162"/>
      <c r="B15" s="163"/>
      <c r="C15" s="38"/>
      <c r="D15" s="36"/>
      <c r="E15" s="35"/>
      <c r="F15" s="34"/>
      <c r="G15" s="162"/>
      <c r="H15" s="163"/>
    </row>
    <row r="16" spans="1:9" ht="41.25" customHeight="1" x14ac:dyDescent="0.15">
      <c r="A16" s="162"/>
      <c r="B16" s="163"/>
      <c r="C16" s="38"/>
      <c r="D16" s="36"/>
      <c r="E16" s="35"/>
      <c r="F16" s="34"/>
      <c r="G16" s="162"/>
      <c r="H16" s="163"/>
    </row>
    <row r="17" spans="1:8" ht="30" customHeight="1" x14ac:dyDescent="0.15">
      <c r="A17" s="162"/>
      <c r="B17" s="163"/>
      <c r="C17" s="37"/>
      <c r="D17" s="36"/>
      <c r="E17" s="35"/>
      <c r="F17" s="34"/>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0</v>
      </c>
      <c r="G24" s="167"/>
      <c r="H24" s="168"/>
    </row>
    <row r="25" spans="1:8" ht="60" customHeight="1" x14ac:dyDescent="0.15">
      <c r="A25" s="169" t="s">
        <v>32</v>
      </c>
      <c r="B25" s="170"/>
      <c r="C25" s="152"/>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tabSelected="1" zoomScaleNormal="100"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123" t="s">
        <v>69</v>
      </c>
      <c r="B1" s="108"/>
      <c r="C1" s="108"/>
      <c r="D1" s="108"/>
      <c r="E1" s="108"/>
      <c r="F1" s="108"/>
      <c r="G1" s="108"/>
      <c r="H1" s="124"/>
    </row>
    <row r="2" spans="1:9" ht="24" customHeight="1" x14ac:dyDescent="0.15">
      <c r="A2" s="135" t="s">
        <v>200</v>
      </c>
      <c r="B2" s="135"/>
      <c r="C2" s="135"/>
      <c r="D2" s="135"/>
      <c r="E2" s="135"/>
      <c r="F2" s="135"/>
      <c r="G2" s="135"/>
      <c r="H2" s="135"/>
    </row>
    <row r="3" spans="1:9" ht="24" customHeight="1" x14ac:dyDescent="0.15">
      <c r="A3" s="108"/>
      <c r="B3" s="108"/>
      <c r="C3" s="108"/>
      <c r="D3" s="108"/>
      <c r="E3" s="108"/>
      <c r="F3" s="108"/>
      <c r="G3" s="108"/>
      <c r="H3" s="125" t="s">
        <v>68</v>
      </c>
    </row>
    <row r="4" spans="1:9" ht="50.1" customHeight="1" x14ac:dyDescent="0.15">
      <c r="A4" s="132" t="s">
        <v>49</v>
      </c>
      <c r="B4" s="132"/>
      <c r="C4" s="126" t="s">
        <v>67</v>
      </c>
      <c r="D4" s="113" t="s">
        <v>48</v>
      </c>
      <c r="E4" s="174" t="s">
        <v>66</v>
      </c>
      <c r="F4" s="174"/>
      <c r="G4" s="113" t="s">
        <v>3</v>
      </c>
      <c r="H4" s="111" t="s">
        <v>65</v>
      </c>
    </row>
    <row r="5" spans="1:9" ht="50.1" customHeight="1" x14ac:dyDescent="0.15">
      <c r="A5" s="132" t="s">
        <v>47</v>
      </c>
      <c r="B5" s="132"/>
      <c r="C5" s="175" t="s">
        <v>64</v>
      </c>
      <c r="D5" s="175"/>
      <c r="E5" s="175"/>
      <c r="F5" s="175"/>
      <c r="G5" s="113" t="s">
        <v>46</v>
      </c>
      <c r="H5" s="127" t="s">
        <v>201</v>
      </c>
      <c r="I5" s="43"/>
    </row>
    <row r="6" spans="1:9" ht="50.1" customHeight="1" x14ac:dyDescent="0.15">
      <c r="A6" s="132" t="s">
        <v>45</v>
      </c>
      <c r="B6" s="132"/>
      <c r="C6" s="176" t="s">
        <v>63</v>
      </c>
      <c r="D6" s="177"/>
      <c r="E6" s="177"/>
      <c r="F6" s="177"/>
      <c r="G6" s="177"/>
      <c r="H6" s="178"/>
    </row>
    <row r="7" spans="1:9" ht="50.1" customHeight="1" x14ac:dyDescent="0.15">
      <c r="A7" s="132" t="s">
        <v>44</v>
      </c>
      <c r="B7" s="132"/>
      <c r="C7" s="173" t="s">
        <v>201</v>
      </c>
      <c r="D7" s="173"/>
      <c r="E7" s="115" t="s">
        <v>43</v>
      </c>
      <c r="F7" s="179" t="s">
        <v>62</v>
      </c>
      <c r="G7" s="179"/>
      <c r="H7" s="179"/>
    </row>
    <row r="8" spans="1:9" ht="60" customHeight="1" x14ac:dyDescent="0.15">
      <c r="A8" s="151" t="s">
        <v>70</v>
      </c>
      <c r="B8" s="6" t="s">
        <v>42</v>
      </c>
      <c r="C8" s="151" t="s">
        <v>61</v>
      </c>
      <c r="D8" s="151"/>
      <c r="E8" s="151"/>
      <c r="F8" s="151"/>
      <c r="G8" s="151"/>
      <c r="H8" s="151"/>
    </row>
    <row r="9" spans="1:9" ht="60" customHeight="1" x14ac:dyDescent="0.15">
      <c r="A9" s="156"/>
      <c r="B9" s="6" t="s">
        <v>41</v>
      </c>
      <c r="C9" s="151" t="s">
        <v>60</v>
      </c>
      <c r="D9" s="151"/>
      <c r="E9" s="151"/>
      <c r="F9" s="151"/>
      <c r="G9" s="151"/>
      <c r="H9" s="151"/>
    </row>
    <row r="10" spans="1:9" ht="50.1" customHeight="1" x14ac:dyDescent="0.15">
      <c r="A10" s="136" t="s">
        <v>40</v>
      </c>
      <c r="B10" s="136"/>
      <c r="C10" s="151" t="s">
        <v>59</v>
      </c>
      <c r="D10" s="151"/>
      <c r="E10" s="151"/>
      <c r="F10" s="151"/>
      <c r="G10" s="151"/>
      <c r="H10" s="151"/>
    </row>
    <row r="11" spans="1:9" ht="50.1" customHeight="1" x14ac:dyDescent="0.15">
      <c r="A11" s="136" t="s">
        <v>39</v>
      </c>
      <c r="B11" s="136"/>
      <c r="C11" s="157" t="s">
        <v>58</v>
      </c>
      <c r="D11" s="158"/>
      <c r="E11" s="158"/>
      <c r="F11" s="158"/>
      <c r="G11" s="158"/>
      <c r="H11" s="159"/>
    </row>
    <row r="12" spans="1:9" ht="30" customHeight="1" x14ac:dyDescent="0.15">
      <c r="A12" s="160" t="s">
        <v>71</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49" t="s">
        <v>57</v>
      </c>
      <c r="D14" s="36" t="s">
        <v>52</v>
      </c>
      <c r="E14" s="35"/>
      <c r="F14" s="34">
        <v>1135520</v>
      </c>
      <c r="G14" s="162" t="s">
        <v>56</v>
      </c>
      <c r="H14" s="163"/>
    </row>
    <row r="15" spans="1:9" ht="30" customHeight="1" x14ac:dyDescent="0.15">
      <c r="A15" s="162"/>
      <c r="B15" s="163"/>
      <c r="C15" s="49" t="s">
        <v>55</v>
      </c>
      <c r="D15" s="36" t="s">
        <v>52</v>
      </c>
      <c r="E15" s="35"/>
      <c r="F15" s="34">
        <v>421350</v>
      </c>
      <c r="G15" s="162"/>
      <c r="H15" s="163"/>
    </row>
    <row r="16" spans="1:9" ht="30" customHeight="1" x14ac:dyDescent="0.15">
      <c r="A16" s="162"/>
      <c r="B16" s="163"/>
      <c r="C16" s="49" t="s">
        <v>54</v>
      </c>
      <c r="D16" s="36" t="s">
        <v>52</v>
      </c>
      <c r="E16" s="35"/>
      <c r="F16" s="34">
        <v>358700</v>
      </c>
      <c r="G16" s="162"/>
      <c r="H16" s="163"/>
    </row>
    <row r="17" spans="1:8" ht="30" customHeight="1" x14ac:dyDescent="0.15">
      <c r="A17" s="162"/>
      <c r="B17" s="163"/>
      <c r="C17" s="49" t="s">
        <v>53</v>
      </c>
      <c r="D17" s="36" t="s">
        <v>52</v>
      </c>
      <c r="E17" s="35"/>
      <c r="F17" s="34">
        <v>286430</v>
      </c>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2202000</v>
      </c>
      <c r="G24" s="167"/>
      <c r="H24" s="168"/>
    </row>
    <row r="25" spans="1:8" ht="60" customHeight="1" x14ac:dyDescent="0.15">
      <c r="A25" s="169" t="s">
        <v>32</v>
      </c>
      <c r="B25" s="170"/>
      <c r="C25" s="152" t="s">
        <v>51</v>
      </c>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36B6-D6DD-4994-8B37-EACF56708E20}">
  <sheetPr>
    <tabColor theme="6" tint="-0.249977111117893"/>
    <pageSetUpPr fitToPage="1"/>
  </sheetPr>
  <dimension ref="A1:F53"/>
  <sheetViews>
    <sheetView showGridLines="0" tabSelected="1" zoomScaleNormal="100" zoomScaleSheetLayoutView="100" workbookViewId="0"/>
  </sheetViews>
  <sheetFormatPr defaultColWidth="9" defaultRowHeight="13.5" x14ac:dyDescent="0.15"/>
  <cols>
    <col min="1" max="1" width="8.625" style="84" customWidth="1"/>
    <col min="2" max="5" width="15.625" style="84" customWidth="1"/>
    <col min="6" max="6" width="23.75" style="84" customWidth="1"/>
    <col min="7" max="16384" width="9" style="84"/>
  </cols>
  <sheetData>
    <row r="1" spans="1:6" x14ac:dyDescent="0.15">
      <c r="A1" s="84" t="s">
        <v>204</v>
      </c>
    </row>
    <row r="2" spans="1:6" x14ac:dyDescent="0.15">
      <c r="F2" s="76" t="s">
        <v>172</v>
      </c>
    </row>
    <row r="3" spans="1:6" x14ac:dyDescent="0.15">
      <c r="F3" s="76" t="s">
        <v>94</v>
      </c>
    </row>
    <row r="4" spans="1:6" x14ac:dyDescent="0.15">
      <c r="F4" s="76"/>
    </row>
    <row r="6" spans="1:6" x14ac:dyDescent="0.15">
      <c r="A6" s="84" t="s">
        <v>205</v>
      </c>
    </row>
    <row r="10" spans="1:6" x14ac:dyDescent="0.15">
      <c r="E10" s="200" t="s">
        <v>180</v>
      </c>
      <c r="F10" s="200"/>
    </row>
    <row r="15" spans="1:6" ht="17.25" x14ac:dyDescent="0.15">
      <c r="A15" s="201" t="s">
        <v>202</v>
      </c>
      <c r="B15" s="201"/>
      <c r="C15" s="201"/>
      <c r="D15" s="201"/>
      <c r="E15" s="201"/>
      <c r="F15" s="201"/>
    </row>
    <row r="19" spans="1:6" ht="14.25" customHeight="1" x14ac:dyDescent="0.15">
      <c r="A19" s="202" t="s">
        <v>206</v>
      </c>
      <c r="B19" s="202"/>
      <c r="C19" s="202"/>
      <c r="D19" s="202"/>
      <c r="E19" s="202"/>
      <c r="F19" s="202"/>
    </row>
    <row r="20" spans="1:6" ht="14.25" customHeight="1" x14ac:dyDescent="0.15">
      <c r="A20" s="202" t="s">
        <v>207</v>
      </c>
      <c r="B20" s="202"/>
      <c r="C20" s="202"/>
      <c r="D20" s="202"/>
      <c r="E20" s="202"/>
      <c r="F20" s="202"/>
    </row>
    <row r="21" spans="1:6" x14ac:dyDescent="0.15">
      <c r="A21" s="83"/>
      <c r="B21" s="83"/>
      <c r="C21" s="83"/>
      <c r="D21" s="83"/>
      <c r="E21" s="83"/>
      <c r="F21" s="83"/>
    </row>
    <row r="23" spans="1:6" ht="14.25" x14ac:dyDescent="0.15">
      <c r="A23" s="203" t="s">
        <v>181</v>
      </c>
      <c r="B23" s="203"/>
      <c r="C23" s="203"/>
      <c r="D23" s="203"/>
      <c r="E23" s="203"/>
      <c r="F23" s="203"/>
    </row>
    <row r="24" spans="1:6" ht="14.25" x14ac:dyDescent="0.15">
      <c r="A24" s="90"/>
      <c r="B24" s="90"/>
      <c r="C24" s="90"/>
      <c r="D24" s="90"/>
      <c r="E24" s="90"/>
      <c r="F24" s="90"/>
    </row>
    <row r="26" spans="1:6" ht="24.95" customHeight="1" x14ac:dyDescent="0.15">
      <c r="A26" s="198" t="s">
        <v>74</v>
      </c>
      <c r="B26" s="199" t="s">
        <v>208</v>
      </c>
      <c r="C26" s="198" t="s">
        <v>203</v>
      </c>
      <c r="D26" s="198"/>
      <c r="E26" s="198"/>
      <c r="F26" s="198" t="s">
        <v>182</v>
      </c>
    </row>
    <row r="27" spans="1:6" ht="24.95" customHeight="1" x14ac:dyDescent="0.15">
      <c r="A27" s="198"/>
      <c r="B27" s="199"/>
      <c r="C27" s="89" t="s">
        <v>80</v>
      </c>
      <c r="D27" s="89" t="s">
        <v>81</v>
      </c>
      <c r="E27" s="89" t="s">
        <v>82</v>
      </c>
      <c r="F27" s="198"/>
    </row>
    <row r="28" spans="1:6" ht="9.75" customHeight="1" x14ac:dyDescent="0.15">
      <c r="A28" s="86"/>
      <c r="B28" s="86"/>
      <c r="C28" s="77" t="s">
        <v>83</v>
      </c>
      <c r="D28" s="78" t="s">
        <v>83</v>
      </c>
      <c r="E28" s="77" t="s">
        <v>83</v>
      </c>
      <c r="F28" s="79"/>
    </row>
    <row r="29" spans="1:6" ht="18" customHeight="1" x14ac:dyDescent="0.15">
      <c r="A29" s="194"/>
      <c r="B29" s="88"/>
      <c r="C29" s="195"/>
      <c r="D29" s="195"/>
      <c r="E29" s="196"/>
      <c r="F29" s="197"/>
    </row>
    <row r="30" spans="1:6" ht="18" customHeight="1" x14ac:dyDescent="0.15">
      <c r="A30" s="183"/>
      <c r="B30" s="85" t="s">
        <v>183</v>
      </c>
      <c r="C30" s="185"/>
      <c r="D30" s="185"/>
      <c r="E30" s="187"/>
      <c r="F30" s="189"/>
    </row>
    <row r="31" spans="1:6" ht="18" customHeight="1" x14ac:dyDescent="0.15">
      <c r="A31" s="182"/>
      <c r="B31" s="86"/>
      <c r="C31" s="184"/>
      <c r="D31" s="190"/>
      <c r="E31" s="196"/>
      <c r="F31" s="188"/>
    </row>
    <row r="32" spans="1:6" ht="18" customHeight="1" x14ac:dyDescent="0.15">
      <c r="A32" s="183"/>
      <c r="B32" s="85" t="s">
        <v>183</v>
      </c>
      <c r="C32" s="185"/>
      <c r="D32" s="191"/>
      <c r="E32" s="187"/>
      <c r="F32" s="189"/>
    </row>
    <row r="33" spans="1:6" ht="18" customHeight="1" x14ac:dyDescent="0.15">
      <c r="A33" s="182"/>
      <c r="B33" s="86"/>
      <c r="C33" s="184"/>
      <c r="D33" s="190"/>
      <c r="E33" s="186"/>
      <c r="F33" s="188"/>
    </row>
    <row r="34" spans="1:6" ht="18" customHeight="1" x14ac:dyDescent="0.15">
      <c r="A34" s="183"/>
      <c r="B34" s="85" t="s">
        <v>183</v>
      </c>
      <c r="C34" s="185"/>
      <c r="D34" s="191"/>
      <c r="E34" s="187"/>
      <c r="F34" s="189"/>
    </row>
    <row r="35" spans="1:6" ht="18" customHeight="1" x14ac:dyDescent="0.15">
      <c r="A35" s="182"/>
      <c r="B35" s="86"/>
      <c r="C35" s="184"/>
      <c r="D35" s="190"/>
      <c r="E35" s="186"/>
      <c r="F35" s="188"/>
    </row>
    <row r="36" spans="1:6" ht="18" customHeight="1" x14ac:dyDescent="0.15">
      <c r="A36" s="183"/>
      <c r="B36" s="85" t="s">
        <v>183</v>
      </c>
      <c r="C36" s="185"/>
      <c r="D36" s="191"/>
      <c r="E36" s="187"/>
      <c r="F36" s="189"/>
    </row>
    <row r="37" spans="1:6" ht="18" customHeight="1" x14ac:dyDescent="0.15">
      <c r="A37" s="182"/>
      <c r="B37" s="86"/>
      <c r="C37" s="184"/>
      <c r="D37" s="190"/>
      <c r="E37" s="186"/>
      <c r="F37" s="188"/>
    </row>
    <row r="38" spans="1:6" ht="18" customHeight="1" x14ac:dyDescent="0.15">
      <c r="A38" s="183"/>
      <c r="B38" s="85" t="s">
        <v>183</v>
      </c>
      <c r="C38" s="185"/>
      <c r="D38" s="191"/>
      <c r="E38" s="187"/>
      <c r="F38" s="189"/>
    </row>
    <row r="39" spans="1:6" ht="18" customHeight="1" x14ac:dyDescent="0.15">
      <c r="A39" s="182"/>
      <c r="B39" s="86"/>
      <c r="C39" s="184"/>
      <c r="D39" s="184"/>
      <c r="E39" s="186"/>
      <c r="F39" s="188"/>
    </row>
    <row r="40" spans="1:6" ht="18" customHeight="1" x14ac:dyDescent="0.15">
      <c r="A40" s="183"/>
      <c r="B40" s="85" t="s">
        <v>183</v>
      </c>
      <c r="C40" s="185"/>
      <c r="D40" s="185"/>
      <c r="E40" s="187"/>
      <c r="F40" s="189"/>
    </row>
    <row r="41" spans="1:6" ht="18" customHeight="1" x14ac:dyDescent="0.15">
      <c r="A41" s="182"/>
      <c r="B41" s="86"/>
      <c r="C41" s="184"/>
      <c r="D41" s="184"/>
      <c r="E41" s="186"/>
      <c r="F41" s="188"/>
    </row>
    <row r="42" spans="1:6" ht="18" customHeight="1" x14ac:dyDescent="0.15">
      <c r="A42" s="183"/>
      <c r="B42" s="85" t="s">
        <v>183</v>
      </c>
      <c r="C42" s="185"/>
      <c r="D42" s="185"/>
      <c r="E42" s="187"/>
      <c r="F42" s="189"/>
    </row>
    <row r="43" spans="1:6" ht="18" customHeight="1" x14ac:dyDescent="0.15">
      <c r="A43" s="182"/>
      <c r="B43" s="86"/>
      <c r="C43" s="184"/>
      <c r="D43" s="190"/>
      <c r="E43" s="186"/>
      <c r="F43" s="182"/>
    </row>
    <row r="44" spans="1:6" ht="18" customHeight="1" x14ac:dyDescent="0.15">
      <c r="A44" s="183"/>
      <c r="B44" s="85" t="s">
        <v>183</v>
      </c>
      <c r="C44" s="185"/>
      <c r="D44" s="191"/>
      <c r="E44" s="187"/>
      <c r="F44" s="183"/>
    </row>
    <row r="45" spans="1:6" ht="18" customHeight="1" x14ac:dyDescent="0.15">
      <c r="A45" s="182" t="s">
        <v>82</v>
      </c>
      <c r="B45" s="192" t="s">
        <v>192</v>
      </c>
      <c r="C45" s="186">
        <f>SUM(C29:C44)</f>
        <v>0</v>
      </c>
      <c r="D45" s="186">
        <f>SUM(D29:D44)</f>
        <v>0</v>
      </c>
      <c r="E45" s="186">
        <f>IF(C45+D45=SUM(E29:E44),C45+D45,"エラー")</f>
        <v>0</v>
      </c>
      <c r="F45" s="182"/>
    </row>
    <row r="46" spans="1:6" ht="18" customHeight="1" x14ac:dyDescent="0.15">
      <c r="A46" s="183"/>
      <c r="B46" s="193"/>
      <c r="C46" s="187"/>
      <c r="D46" s="187"/>
      <c r="E46" s="187"/>
      <c r="F46" s="183"/>
    </row>
    <row r="47" spans="1:6" ht="18" customHeight="1" x14ac:dyDescent="0.15">
      <c r="A47" s="76" t="s">
        <v>184</v>
      </c>
      <c r="B47" s="180" t="s">
        <v>209</v>
      </c>
      <c r="C47" s="180"/>
      <c r="D47" s="180"/>
      <c r="E47" s="180"/>
      <c r="F47" s="180"/>
    </row>
    <row r="48" spans="1:6" ht="18" customHeight="1" x14ac:dyDescent="0.15">
      <c r="A48" s="80" t="s">
        <v>185</v>
      </c>
      <c r="B48" s="181" t="s">
        <v>186</v>
      </c>
      <c r="C48" s="181"/>
      <c r="D48" s="181"/>
      <c r="E48" s="181"/>
      <c r="F48" s="181"/>
    </row>
    <row r="49" ht="18" customHeight="1" x14ac:dyDescent="0.15"/>
    <row r="50" ht="18" customHeight="1" x14ac:dyDescent="0.15"/>
    <row r="51" ht="18" customHeight="1" x14ac:dyDescent="0.15"/>
    <row r="52" ht="18" customHeight="1" x14ac:dyDescent="0.15"/>
    <row r="53" ht="18" customHeight="1" x14ac:dyDescent="0.15"/>
  </sheetData>
  <mergeCells count="57">
    <mergeCell ref="A26:A27"/>
    <mergeCell ref="B26:B27"/>
    <mergeCell ref="C26:E26"/>
    <mergeCell ref="F26:F27"/>
    <mergeCell ref="E10:F10"/>
    <mergeCell ref="A15:F15"/>
    <mergeCell ref="A19:F19"/>
    <mergeCell ref="A20:F20"/>
    <mergeCell ref="A23:F23"/>
    <mergeCell ref="A31:A32"/>
    <mergeCell ref="C31:C32"/>
    <mergeCell ref="D31:D32"/>
    <mergeCell ref="E31:E32"/>
    <mergeCell ref="F31:F32"/>
    <mergeCell ref="A29:A30"/>
    <mergeCell ref="C29:C30"/>
    <mergeCell ref="D29:D30"/>
    <mergeCell ref="E29:E30"/>
    <mergeCell ref="F29:F30"/>
    <mergeCell ref="A35:A36"/>
    <mergeCell ref="C35:C36"/>
    <mergeCell ref="D35:D36"/>
    <mergeCell ref="E35:E36"/>
    <mergeCell ref="F35:F36"/>
    <mergeCell ref="A33:A34"/>
    <mergeCell ref="C33:C34"/>
    <mergeCell ref="D33:D34"/>
    <mergeCell ref="E33:E34"/>
    <mergeCell ref="F33:F34"/>
    <mergeCell ref="F37:F38"/>
    <mergeCell ref="A39:A40"/>
    <mergeCell ref="C39:C40"/>
    <mergeCell ref="D39:D40"/>
    <mergeCell ref="E39:E40"/>
    <mergeCell ref="F39:F40"/>
    <mergeCell ref="D45:D46"/>
    <mergeCell ref="E45:E46"/>
    <mergeCell ref="A37:A38"/>
    <mergeCell ref="C37:C38"/>
    <mergeCell ref="D37:D38"/>
    <mergeCell ref="E37:E38"/>
    <mergeCell ref="B47:F47"/>
    <mergeCell ref="B48:F48"/>
    <mergeCell ref="F45:F46"/>
    <mergeCell ref="A41:A42"/>
    <mergeCell ref="C41:C42"/>
    <mergeCell ref="D41:D42"/>
    <mergeCell ref="E41:E42"/>
    <mergeCell ref="F41:F42"/>
    <mergeCell ref="A43:A44"/>
    <mergeCell ref="C43:C44"/>
    <mergeCell ref="D43:D44"/>
    <mergeCell ref="E43:E44"/>
    <mergeCell ref="F43:F44"/>
    <mergeCell ref="A45:A46"/>
    <mergeCell ref="B45:B46"/>
    <mergeCell ref="C45:C46"/>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A855-C482-441B-AD4F-9C5C7C22B4AD}">
  <sheetPr>
    <tabColor theme="0" tint="-0.14999847407452621"/>
    <pageSetUpPr fitToPage="1"/>
  </sheetPr>
  <dimension ref="A1:F53"/>
  <sheetViews>
    <sheetView tabSelected="1" topLeftCell="A25" zoomScaleNormal="100" zoomScaleSheetLayoutView="100" workbookViewId="0"/>
  </sheetViews>
  <sheetFormatPr defaultColWidth="9" defaultRowHeight="13.5" x14ac:dyDescent="0.15"/>
  <cols>
    <col min="1" max="1" width="10.625" style="84" customWidth="1"/>
    <col min="2" max="5" width="15.625" style="84" customWidth="1"/>
    <col min="6" max="6" width="21.875" style="84" customWidth="1"/>
    <col min="7" max="16384" width="9" style="84"/>
  </cols>
  <sheetData>
    <row r="1" spans="1:6" x14ac:dyDescent="0.15">
      <c r="A1" s="84" t="s">
        <v>204</v>
      </c>
      <c r="D1" s="81" t="s">
        <v>85</v>
      </c>
    </row>
    <row r="2" spans="1:6" x14ac:dyDescent="0.15">
      <c r="F2" s="76" t="s">
        <v>187</v>
      </c>
    </row>
    <row r="3" spans="1:6" x14ac:dyDescent="0.15">
      <c r="F3" s="76" t="s">
        <v>108</v>
      </c>
    </row>
    <row r="4" spans="1:6" x14ac:dyDescent="0.15">
      <c r="F4" s="76"/>
    </row>
    <row r="6" spans="1:6" x14ac:dyDescent="0.15">
      <c r="A6" s="84" t="s">
        <v>205</v>
      </c>
    </row>
    <row r="10" spans="1:6" x14ac:dyDescent="0.15">
      <c r="E10" s="82" t="s">
        <v>188</v>
      </c>
    </row>
    <row r="15" spans="1:6" ht="17.25" x14ac:dyDescent="0.15">
      <c r="A15" s="201" t="s">
        <v>210</v>
      </c>
      <c r="B15" s="201"/>
      <c r="C15" s="201"/>
      <c r="D15" s="201"/>
      <c r="E15" s="201"/>
      <c r="F15" s="201"/>
    </row>
    <row r="20" spans="1:6" ht="14.25" customHeight="1" x14ac:dyDescent="0.15">
      <c r="A20" s="202" t="s">
        <v>189</v>
      </c>
      <c r="B20" s="202"/>
      <c r="C20" s="202"/>
      <c r="D20" s="202"/>
      <c r="E20" s="202"/>
      <c r="F20" s="202"/>
    </row>
    <row r="21" spans="1:6" ht="14.25" customHeight="1" x14ac:dyDescent="0.15">
      <c r="A21" s="202" t="s">
        <v>207</v>
      </c>
      <c r="B21" s="202"/>
      <c r="C21" s="202"/>
      <c r="D21" s="202"/>
      <c r="E21" s="202"/>
      <c r="F21" s="202"/>
    </row>
    <row r="22" spans="1:6" x14ac:dyDescent="0.15">
      <c r="A22" s="83"/>
      <c r="B22" s="83"/>
      <c r="C22" s="83"/>
      <c r="D22" s="83"/>
      <c r="E22" s="83"/>
      <c r="F22" s="83"/>
    </row>
    <row r="26" spans="1:6" ht="14.25" x14ac:dyDescent="0.15">
      <c r="A26" s="203" t="s">
        <v>181</v>
      </c>
      <c r="B26" s="203"/>
      <c r="C26" s="203"/>
      <c r="D26" s="203"/>
      <c r="E26" s="203"/>
      <c r="F26" s="203"/>
    </row>
    <row r="27" spans="1:6" ht="14.25" x14ac:dyDescent="0.15">
      <c r="A27" s="90"/>
      <c r="B27" s="90"/>
      <c r="C27" s="90"/>
      <c r="D27" s="90"/>
      <c r="E27" s="90"/>
      <c r="F27" s="90"/>
    </row>
    <row r="29" spans="1:6" ht="24.95" customHeight="1" x14ac:dyDescent="0.15">
      <c r="A29" s="198" t="s">
        <v>74</v>
      </c>
      <c r="B29" s="199" t="s">
        <v>208</v>
      </c>
      <c r="C29" s="198" t="s">
        <v>203</v>
      </c>
      <c r="D29" s="198"/>
      <c r="E29" s="198"/>
      <c r="F29" s="198" t="s">
        <v>182</v>
      </c>
    </row>
    <row r="30" spans="1:6" ht="24.95" customHeight="1" x14ac:dyDescent="0.15">
      <c r="A30" s="198"/>
      <c r="B30" s="199"/>
      <c r="C30" s="89" t="s">
        <v>80</v>
      </c>
      <c r="D30" s="89" t="s">
        <v>81</v>
      </c>
      <c r="E30" s="89" t="s">
        <v>82</v>
      </c>
      <c r="F30" s="198"/>
    </row>
    <row r="31" spans="1:6" ht="9.9499999999999993" customHeight="1" x14ac:dyDescent="0.15">
      <c r="A31" s="86"/>
      <c r="B31" s="86"/>
      <c r="C31" s="77" t="s">
        <v>83</v>
      </c>
      <c r="D31" s="77" t="s">
        <v>83</v>
      </c>
      <c r="E31" s="77" t="s">
        <v>83</v>
      </c>
      <c r="F31" s="86"/>
    </row>
    <row r="32" spans="1:6" ht="18" customHeight="1" x14ac:dyDescent="0.15">
      <c r="A32" s="215">
        <v>1</v>
      </c>
      <c r="B32" s="96" t="s">
        <v>193</v>
      </c>
      <c r="C32" s="216">
        <v>24691</v>
      </c>
      <c r="D32" s="216">
        <v>246</v>
      </c>
      <c r="E32" s="216">
        <f>SUM(C32:D33)</f>
        <v>24937</v>
      </c>
      <c r="F32" s="217"/>
    </row>
    <row r="33" spans="1:6" ht="18" customHeight="1" x14ac:dyDescent="0.15">
      <c r="A33" s="207"/>
      <c r="B33" s="85" t="s">
        <v>183</v>
      </c>
      <c r="C33" s="212"/>
      <c r="D33" s="212"/>
      <c r="E33" s="212"/>
      <c r="F33" s="205"/>
    </row>
    <row r="34" spans="1:6" ht="18" customHeight="1" x14ac:dyDescent="0.15">
      <c r="A34" s="206">
        <v>2</v>
      </c>
      <c r="B34" s="96" t="s">
        <v>193</v>
      </c>
      <c r="C34" s="211">
        <v>1847</v>
      </c>
      <c r="D34" s="213">
        <v>18</v>
      </c>
      <c r="E34" s="211">
        <f>SUM(C34:D35)</f>
        <v>1865</v>
      </c>
      <c r="F34" s="204"/>
    </row>
    <row r="35" spans="1:6" ht="18" customHeight="1" x14ac:dyDescent="0.15">
      <c r="A35" s="207"/>
      <c r="B35" s="85" t="s">
        <v>183</v>
      </c>
      <c r="C35" s="212"/>
      <c r="D35" s="214"/>
      <c r="E35" s="212"/>
      <c r="F35" s="205"/>
    </row>
    <row r="36" spans="1:6" ht="18" customHeight="1" x14ac:dyDescent="0.15">
      <c r="A36" s="206">
        <v>3</v>
      </c>
      <c r="B36" s="96" t="s">
        <v>193</v>
      </c>
      <c r="C36" s="211">
        <v>18833</v>
      </c>
      <c r="D36" s="213">
        <v>188</v>
      </c>
      <c r="E36" s="211">
        <f>SUM(C36:D37)</f>
        <v>19021</v>
      </c>
      <c r="F36" s="204"/>
    </row>
    <row r="37" spans="1:6" ht="18" customHeight="1" x14ac:dyDescent="0.15">
      <c r="A37" s="207"/>
      <c r="B37" s="85" t="s">
        <v>183</v>
      </c>
      <c r="C37" s="212"/>
      <c r="D37" s="214"/>
      <c r="E37" s="212"/>
      <c r="F37" s="205"/>
    </row>
    <row r="38" spans="1:6" ht="18" customHeight="1" x14ac:dyDescent="0.15">
      <c r="A38" s="206">
        <v>4</v>
      </c>
      <c r="B38" s="96" t="s">
        <v>193</v>
      </c>
      <c r="C38" s="211">
        <v>16048</v>
      </c>
      <c r="D38" s="213">
        <v>160</v>
      </c>
      <c r="E38" s="211">
        <f>SUM(C38:D39)</f>
        <v>16208</v>
      </c>
      <c r="F38" s="204"/>
    </row>
    <row r="39" spans="1:6" ht="18" customHeight="1" x14ac:dyDescent="0.15">
      <c r="A39" s="207"/>
      <c r="B39" s="85" t="s">
        <v>183</v>
      </c>
      <c r="C39" s="212"/>
      <c r="D39" s="214"/>
      <c r="E39" s="212"/>
      <c r="F39" s="205"/>
    </row>
    <row r="40" spans="1:6" ht="18" customHeight="1" x14ac:dyDescent="0.15">
      <c r="A40" s="206">
        <v>5</v>
      </c>
      <c r="B40" s="96" t="s">
        <v>193</v>
      </c>
      <c r="C40" s="211">
        <v>23270</v>
      </c>
      <c r="D40" s="213">
        <v>232</v>
      </c>
      <c r="E40" s="211">
        <f>SUM(C40:D41)</f>
        <v>23502</v>
      </c>
      <c r="F40" s="204"/>
    </row>
    <row r="41" spans="1:6" ht="18" customHeight="1" x14ac:dyDescent="0.15">
      <c r="A41" s="207"/>
      <c r="B41" s="85" t="s">
        <v>183</v>
      </c>
      <c r="C41" s="212"/>
      <c r="D41" s="214"/>
      <c r="E41" s="212"/>
      <c r="F41" s="205"/>
    </row>
    <row r="42" spans="1:6" ht="18" customHeight="1" x14ac:dyDescent="0.15">
      <c r="A42" s="93"/>
      <c r="B42" s="91"/>
      <c r="C42" s="91"/>
      <c r="D42" s="91"/>
      <c r="E42" s="91"/>
      <c r="F42" s="204"/>
    </row>
    <row r="43" spans="1:6" ht="18" customHeight="1" x14ac:dyDescent="0.15">
      <c r="A43" s="94"/>
      <c r="B43" s="92"/>
      <c r="C43" s="92"/>
      <c r="D43" s="92"/>
      <c r="E43" s="92"/>
      <c r="F43" s="205"/>
    </row>
    <row r="44" spans="1:6" ht="18" customHeight="1" x14ac:dyDescent="0.15">
      <c r="A44" s="93"/>
      <c r="B44" s="91"/>
      <c r="C44" s="91"/>
      <c r="D44" s="91"/>
      <c r="E44" s="91"/>
      <c r="F44" s="91"/>
    </row>
    <row r="45" spans="1:6" ht="18" customHeight="1" x14ac:dyDescent="0.15">
      <c r="A45" s="94"/>
      <c r="B45" s="92"/>
      <c r="C45" s="92"/>
      <c r="D45" s="92"/>
      <c r="E45" s="92"/>
      <c r="F45" s="92"/>
    </row>
    <row r="46" spans="1:6" ht="18" customHeight="1" x14ac:dyDescent="0.15">
      <c r="A46" s="93"/>
      <c r="B46" s="91"/>
      <c r="C46" s="91"/>
      <c r="D46" s="91"/>
      <c r="E46" s="91"/>
      <c r="F46" s="206"/>
    </row>
    <row r="47" spans="1:6" ht="18" customHeight="1" x14ac:dyDescent="0.15">
      <c r="A47" s="94"/>
      <c r="B47" s="92"/>
      <c r="C47" s="92"/>
      <c r="D47" s="92"/>
      <c r="E47" s="92"/>
      <c r="F47" s="207"/>
    </row>
    <row r="48" spans="1:6" ht="18" customHeight="1" x14ac:dyDescent="0.15">
      <c r="A48" s="182" t="s">
        <v>82</v>
      </c>
      <c r="B48" s="209" t="s">
        <v>211</v>
      </c>
      <c r="C48" s="211">
        <f>SUM(C46)</f>
        <v>0</v>
      </c>
      <c r="D48" s="211">
        <f>SUM(D46)</f>
        <v>0</v>
      </c>
      <c r="E48" s="186">
        <f>IF(C48+D48=SUM(E46),C48+D48,"エラー")</f>
        <v>0</v>
      </c>
      <c r="F48" s="206"/>
    </row>
    <row r="49" spans="1:6" ht="18" customHeight="1" x14ac:dyDescent="0.15">
      <c r="A49" s="183"/>
      <c r="B49" s="210"/>
      <c r="C49" s="212"/>
      <c r="D49" s="212"/>
      <c r="E49" s="187"/>
      <c r="F49" s="207"/>
    </row>
    <row r="50" spans="1:6" ht="18" customHeight="1" x14ac:dyDescent="0.15">
      <c r="A50" s="76" t="s">
        <v>184</v>
      </c>
      <c r="B50" s="180" t="s">
        <v>209</v>
      </c>
      <c r="C50" s="180"/>
      <c r="D50" s="180"/>
      <c r="E50" s="180"/>
      <c r="F50" s="180"/>
    </row>
    <row r="51" spans="1:6" ht="18" customHeight="1" x14ac:dyDescent="0.15">
      <c r="A51" s="80" t="s">
        <v>185</v>
      </c>
      <c r="B51" s="181" t="s">
        <v>186</v>
      </c>
      <c r="C51" s="181"/>
      <c r="D51" s="181"/>
      <c r="E51" s="181"/>
      <c r="F51" s="181"/>
    </row>
    <row r="52" spans="1:6" ht="18" customHeight="1" x14ac:dyDescent="0.15">
      <c r="A52" s="208"/>
      <c r="B52" s="208"/>
      <c r="C52" s="208"/>
      <c r="D52" s="208"/>
      <c r="E52" s="208"/>
      <c r="F52" s="208"/>
    </row>
    <row r="53" spans="1:6" ht="18" customHeight="1" x14ac:dyDescent="0.15"/>
  </sheetData>
  <mergeCells count="44">
    <mergeCell ref="A15:F15"/>
    <mergeCell ref="A20:F20"/>
    <mergeCell ref="A21:F21"/>
    <mergeCell ref="A26:F26"/>
    <mergeCell ref="A29:A30"/>
    <mergeCell ref="B29:B30"/>
    <mergeCell ref="C29:E29"/>
    <mergeCell ref="F29:F30"/>
    <mergeCell ref="A34:A35"/>
    <mergeCell ref="C34:C35"/>
    <mergeCell ref="D34:D35"/>
    <mergeCell ref="E34:E35"/>
    <mergeCell ref="F34:F35"/>
    <mergeCell ref="A32:A33"/>
    <mergeCell ref="C32:C33"/>
    <mergeCell ref="D32:D33"/>
    <mergeCell ref="E32:E33"/>
    <mergeCell ref="F32:F33"/>
    <mergeCell ref="A38:A39"/>
    <mergeCell ref="C38:C39"/>
    <mergeCell ref="D38:D39"/>
    <mergeCell ref="E38:E39"/>
    <mergeCell ref="F38:F39"/>
    <mergeCell ref="A36:A37"/>
    <mergeCell ref="C36:C37"/>
    <mergeCell ref="D36:D37"/>
    <mergeCell ref="E36:E37"/>
    <mergeCell ref="F36:F37"/>
    <mergeCell ref="A40:A41"/>
    <mergeCell ref="C40:C41"/>
    <mergeCell ref="D40:D41"/>
    <mergeCell ref="E40:E41"/>
    <mergeCell ref="F40:F41"/>
    <mergeCell ref="F42:F43"/>
    <mergeCell ref="F46:F47"/>
    <mergeCell ref="A52:F52"/>
    <mergeCell ref="A48:A49"/>
    <mergeCell ref="B48:B49"/>
    <mergeCell ref="C48:C49"/>
    <mergeCell ref="D48:D49"/>
    <mergeCell ref="E48:E49"/>
    <mergeCell ref="F48:F49"/>
    <mergeCell ref="B50:F50"/>
    <mergeCell ref="B51:F51"/>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C9DC-5E15-465E-823F-DC0BFD49830D}">
  <sheetPr>
    <tabColor theme="6" tint="-0.249977111117893"/>
    <pageSetUpPr fitToPage="1"/>
  </sheetPr>
  <dimension ref="A1:J20"/>
  <sheetViews>
    <sheetView tabSelected="1" zoomScale="85" zoomScaleNormal="85" zoomScaleSheetLayoutView="75" workbookViewId="0"/>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212</v>
      </c>
    </row>
    <row r="2" spans="1:10" ht="30.75" customHeight="1" x14ac:dyDescent="0.15"/>
    <row r="3" spans="1:10" ht="30.75" customHeight="1" x14ac:dyDescent="0.15">
      <c r="A3" s="218" t="s">
        <v>72</v>
      </c>
      <c r="B3" s="218"/>
      <c r="C3" s="218"/>
      <c r="D3" s="218"/>
      <c r="E3" s="218"/>
      <c r="F3" s="218"/>
      <c r="G3" s="218"/>
      <c r="H3" s="218"/>
      <c r="I3" s="218"/>
      <c r="J3" s="218"/>
    </row>
    <row r="4" spans="1:10" ht="30.75" customHeight="1" x14ac:dyDescent="0.15">
      <c r="I4" s="98" t="s">
        <v>73</v>
      </c>
      <c r="J4" s="51"/>
    </row>
    <row r="5" spans="1:10" ht="30.75" customHeight="1" x14ac:dyDescent="0.15">
      <c r="A5" s="219" t="s">
        <v>74</v>
      </c>
      <c r="B5" s="219" t="s">
        <v>75</v>
      </c>
      <c r="C5" s="221" t="s">
        <v>208</v>
      </c>
      <c r="D5" s="222"/>
      <c r="E5" s="225" t="s">
        <v>76</v>
      </c>
      <c r="F5" s="226"/>
      <c r="G5" s="227"/>
      <c r="H5" s="219" t="s">
        <v>77</v>
      </c>
      <c r="I5" s="219" t="s">
        <v>78</v>
      </c>
      <c r="J5" s="219" t="s">
        <v>79</v>
      </c>
    </row>
    <row r="6" spans="1:10" ht="30.75" customHeight="1" x14ac:dyDescent="0.15">
      <c r="A6" s="220"/>
      <c r="B6" s="220"/>
      <c r="C6" s="223"/>
      <c r="D6" s="224"/>
      <c r="E6" s="52" t="s">
        <v>80</v>
      </c>
      <c r="F6" s="52" t="s">
        <v>81</v>
      </c>
      <c r="G6" s="52" t="s">
        <v>82</v>
      </c>
      <c r="H6" s="220"/>
      <c r="I6" s="220"/>
      <c r="J6" s="220"/>
    </row>
    <row r="7" spans="1:10" ht="18.75" customHeight="1" x14ac:dyDescent="0.15">
      <c r="A7" s="97"/>
      <c r="B7" s="97"/>
      <c r="C7" s="230"/>
      <c r="D7" s="231"/>
      <c r="E7" s="53" t="s">
        <v>83</v>
      </c>
      <c r="F7" s="53" t="s">
        <v>83</v>
      </c>
      <c r="G7" s="53" t="s">
        <v>83</v>
      </c>
      <c r="H7" s="97"/>
      <c r="I7" s="53" t="s">
        <v>83</v>
      </c>
      <c r="J7" s="97"/>
    </row>
    <row r="8" spans="1:10" ht="30.75" customHeight="1" x14ac:dyDescent="0.15">
      <c r="A8" s="54"/>
      <c r="B8" s="101"/>
      <c r="C8" s="232"/>
      <c r="D8" s="233"/>
      <c r="E8" s="55"/>
      <c r="F8" s="55"/>
      <c r="G8" s="55"/>
      <c r="H8" s="101"/>
      <c r="I8" s="55"/>
      <c r="J8" s="56"/>
    </row>
    <row r="9" spans="1:10" ht="30.75" customHeight="1" x14ac:dyDescent="0.15">
      <c r="A9" s="57"/>
      <c r="B9" s="51"/>
      <c r="C9" s="234"/>
      <c r="D9" s="235"/>
      <c r="E9" s="58"/>
      <c r="F9" s="58"/>
      <c r="G9" s="58"/>
      <c r="H9" s="51"/>
      <c r="I9" s="58"/>
      <c r="J9" s="59"/>
    </row>
    <row r="10" spans="1:10" ht="30.75" customHeight="1" x14ac:dyDescent="0.15">
      <c r="A10" s="57"/>
      <c r="B10" s="51"/>
      <c r="C10" s="234"/>
      <c r="D10" s="235"/>
      <c r="E10" s="58"/>
      <c r="F10" s="58"/>
      <c r="G10" s="58"/>
      <c r="H10" s="51"/>
      <c r="I10" s="58"/>
      <c r="J10" s="59"/>
    </row>
    <row r="11" spans="1:10" ht="30.75" customHeight="1" x14ac:dyDescent="0.15">
      <c r="A11" s="57"/>
      <c r="B11" s="51"/>
      <c r="C11" s="234"/>
      <c r="D11" s="235"/>
      <c r="E11" s="58"/>
      <c r="F11" s="58"/>
      <c r="G11" s="58"/>
      <c r="H11" s="51"/>
      <c r="I11" s="58"/>
      <c r="J11" s="59"/>
    </row>
    <row r="12" spans="1:10" ht="30.75" customHeight="1" x14ac:dyDescent="0.15">
      <c r="A12" s="57"/>
      <c r="B12" s="51"/>
      <c r="C12" s="234"/>
      <c r="D12" s="235"/>
      <c r="E12" s="58"/>
      <c r="F12" s="58"/>
      <c r="G12" s="58"/>
      <c r="H12" s="51"/>
      <c r="I12" s="58"/>
      <c r="J12" s="59"/>
    </row>
    <row r="13" spans="1:10" ht="30.75" customHeight="1" x14ac:dyDescent="0.15">
      <c r="A13" s="57"/>
      <c r="B13" s="51"/>
      <c r="C13" s="234"/>
      <c r="D13" s="235"/>
      <c r="E13" s="58"/>
      <c r="F13" s="58"/>
      <c r="G13" s="58"/>
      <c r="H13" s="51"/>
      <c r="I13" s="58"/>
      <c r="J13" s="59"/>
    </row>
    <row r="14" spans="1:10" ht="30.75" customHeight="1" x14ac:dyDescent="0.15">
      <c r="A14" s="57"/>
      <c r="B14" s="51"/>
      <c r="C14" s="234"/>
      <c r="D14" s="235"/>
      <c r="E14" s="58"/>
      <c r="F14" s="58"/>
      <c r="G14" s="58"/>
      <c r="H14" s="51"/>
      <c r="I14" s="58"/>
      <c r="J14" s="59"/>
    </row>
    <row r="15" spans="1:10" ht="30.75" customHeight="1" x14ac:dyDescent="0.15">
      <c r="A15" s="57"/>
      <c r="B15" s="51"/>
      <c r="C15" s="234"/>
      <c r="D15" s="235"/>
      <c r="E15" s="58"/>
      <c r="F15" s="58"/>
      <c r="G15" s="58"/>
      <c r="H15" s="51"/>
      <c r="I15" s="58"/>
      <c r="J15" s="59"/>
    </row>
    <row r="16" spans="1:10" ht="30.75" customHeight="1" x14ac:dyDescent="0.15">
      <c r="A16" s="57"/>
      <c r="B16" s="51"/>
      <c r="C16" s="234"/>
      <c r="D16" s="235"/>
      <c r="E16" s="58"/>
      <c r="F16" s="58"/>
      <c r="G16" s="58"/>
      <c r="H16" s="51"/>
      <c r="I16" s="58"/>
      <c r="J16" s="59"/>
    </row>
    <row r="17" spans="1:10" ht="30.75" customHeight="1" x14ac:dyDescent="0.15">
      <c r="A17" s="57"/>
      <c r="B17" s="51"/>
      <c r="C17" s="234"/>
      <c r="D17" s="235"/>
      <c r="E17" s="58"/>
      <c r="F17" s="58"/>
      <c r="G17" s="58"/>
      <c r="H17" s="51"/>
      <c r="I17" s="58"/>
      <c r="J17" s="59"/>
    </row>
    <row r="18" spans="1:10" ht="30.75" customHeight="1" x14ac:dyDescent="0.15">
      <c r="A18" s="54"/>
      <c r="B18" s="101"/>
      <c r="C18" s="228"/>
      <c r="D18" s="229"/>
      <c r="E18" s="55"/>
      <c r="F18" s="55"/>
      <c r="G18" s="58"/>
      <c r="H18" s="101"/>
      <c r="I18" s="55"/>
      <c r="J18" s="56"/>
    </row>
    <row r="19" spans="1:10" ht="30.75" customHeight="1" x14ac:dyDescent="0.15">
      <c r="A19" s="51" t="s">
        <v>82</v>
      </c>
      <c r="B19" s="51"/>
      <c r="C19" s="104"/>
      <c r="D19" s="105" t="s">
        <v>84</v>
      </c>
      <c r="E19" s="58">
        <f>SUM(E8:E18)</f>
        <v>0</v>
      </c>
      <c r="F19" s="58">
        <f>SUM(F18)</f>
        <v>0</v>
      </c>
      <c r="G19" s="58">
        <f t="shared" ref="G19" si="0">E19+F19</f>
        <v>0</v>
      </c>
      <c r="H19" s="51"/>
      <c r="I19" s="58">
        <f>SUM(I8:I18)</f>
        <v>0</v>
      </c>
      <c r="J19" s="59"/>
    </row>
    <row r="20" spans="1:10" ht="30.75" customHeight="1" x14ac:dyDescent="0.15">
      <c r="A20" s="106" t="s">
        <v>213</v>
      </c>
    </row>
  </sheetData>
  <mergeCells count="20">
    <mergeCell ref="C18:D18"/>
    <mergeCell ref="C7:D7"/>
    <mergeCell ref="C8:D8"/>
    <mergeCell ref="C9:D9"/>
    <mergeCell ref="C10:D10"/>
    <mergeCell ref="C11:D11"/>
    <mergeCell ref="C12:D12"/>
    <mergeCell ref="C13:D13"/>
    <mergeCell ref="C14:D14"/>
    <mergeCell ref="C15:D15"/>
    <mergeCell ref="C16:D16"/>
    <mergeCell ref="C17:D17"/>
    <mergeCell ref="A3:J3"/>
    <mergeCell ref="A5:A6"/>
    <mergeCell ref="B5:B6"/>
    <mergeCell ref="C5:D6"/>
    <mergeCell ref="E5:G5"/>
    <mergeCell ref="H5:H6"/>
    <mergeCell ref="I5:I6"/>
    <mergeCell ref="J5:J6"/>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62A2-B8BF-457A-9B65-97DC19682BF4}">
  <sheetPr>
    <tabColor theme="0" tint="-0.14999847407452621"/>
    <pageSetUpPr fitToPage="1"/>
  </sheetPr>
  <dimension ref="A1:J20"/>
  <sheetViews>
    <sheetView tabSelected="1" zoomScaleNormal="100" zoomScaleSheetLayoutView="75" workbookViewId="0"/>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212</v>
      </c>
      <c r="F1" s="60" t="s">
        <v>85</v>
      </c>
    </row>
    <row r="2" spans="1:10" ht="30.75" customHeight="1" x14ac:dyDescent="0.15"/>
    <row r="3" spans="1:10" ht="30.75" customHeight="1" x14ac:dyDescent="0.15">
      <c r="A3" s="218" t="s">
        <v>86</v>
      </c>
      <c r="B3" s="218"/>
      <c r="C3" s="218"/>
      <c r="D3" s="218"/>
      <c r="E3" s="218"/>
      <c r="F3" s="218"/>
      <c r="G3" s="218"/>
      <c r="H3" s="218"/>
      <c r="I3" s="218"/>
      <c r="J3" s="218"/>
    </row>
    <row r="4" spans="1:10" ht="30.75" customHeight="1" x14ac:dyDescent="0.15">
      <c r="I4" s="98" t="s">
        <v>73</v>
      </c>
      <c r="J4" s="61" t="s">
        <v>87</v>
      </c>
    </row>
    <row r="5" spans="1:10" ht="30.75" customHeight="1" x14ac:dyDescent="0.15">
      <c r="A5" s="219" t="s">
        <v>74</v>
      </c>
      <c r="B5" s="219" t="s">
        <v>75</v>
      </c>
      <c r="C5" s="221" t="s">
        <v>208</v>
      </c>
      <c r="D5" s="222"/>
      <c r="E5" s="225" t="s">
        <v>76</v>
      </c>
      <c r="F5" s="226"/>
      <c r="G5" s="227"/>
      <c r="H5" s="219" t="s">
        <v>77</v>
      </c>
      <c r="I5" s="219" t="s">
        <v>78</v>
      </c>
      <c r="J5" s="219" t="s">
        <v>79</v>
      </c>
    </row>
    <row r="6" spans="1:10" ht="30.75" customHeight="1" x14ac:dyDescent="0.15">
      <c r="A6" s="220"/>
      <c r="B6" s="220"/>
      <c r="C6" s="223"/>
      <c r="D6" s="224"/>
      <c r="E6" s="52" t="s">
        <v>80</v>
      </c>
      <c r="F6" s="52" t="s">
        <v>81</v>
      </c>
      <c r="G6" s="52" t="s">
        <v>82</v>
      </c>
      <c r="H6" s="220"/>
      <c r="I6" s="220"/>
      <c r="J6" s="220"/>
    </row>
    <row r="7" spans="1:10" ht="18.75" customHeight="1" x14ac:dyDescent="0.15">
      <c r="A7" s="97"/>
      <c r="B7" s="97"/>
      <c r="C7" s="230"/>
      <c r="D7" s="231"/>
      <c r="E7" s="53" t="s">
        <v>83</v>
      </c>
      <c r="F7" s="53" t="s">
        <v>83</v>
      </c>
      <c r="G7" s="53" t="s">
        <v>83</v>
      </c>
      <c r="H7" s="97"/>
      <c r="I7" s="53" t="s">
        <v>83</v>
      </c>
      <c r="J7" s="97"/>
    </row>
    <row r="8" spans="1:10" ht="30.75" customHeight="1" x14ac:dyDescent="0.15">
      <c r="A8" s="103">
        <v>1</v>
      </c>
      <c r="B8" s="103" t="s">
        <v>88</v>
      </c>
      <c r="C8" s="238" t="s">
        <v>214</v>
      </c>
      <c r="D8" s="239"/>
      <c r="E8" s="62">
        <v>642</v>
      </c>
      <c r="F8" s="62">
        <v>6</v>
      </c>
      <c r="G8" s="62">
        <f>SUM(E8:F8)</f>
        <v>648</v>
      </c>
      <c r="H8" s="63" t="s">
        <v>89</v>
      </c>
      <c r="I8" s="62">
        <f>ROUNDDOWN(G8/2,0)</f>
        <v>324</v>
      </c>
      <c r="J8" s="56"/>
    </row>
    <row r="9" spans="1:10" ht="30.75" customHeight="1" x14ac:dyDescent="0.15">
      <c r="A9" s="61">
        <v>2</v>
      </c>
      <c r="B9" s="61" t="s">
        <v>90</v>
      </c>
      <c r="C9" s="240" t="s">
        <v>214</v>
      </c>
      <c r="D9" s="241"/>
      <c r="E9" s="64">
        <v>1991</v>
      </c>
      <c r="F9" s="64">
        <v>19</v>
      </c>
      <c r="G9" s="64">
        <f>SUM(E9:F9)</f>
        <v>2010</v>
      </c>
      <c r="H9" s="65" t="s">
        <v>89</v>
      </c>
      <c r="I9" s="64">
        <f>ROUNDDOWN(G9/2,0)</f>
        <v>1005</v>
      </c>
      <c r="J9" s="59"/>
    </row>
    <row r="10" spans="1:10" ht="30.75" customHeight="1" x14ac:dyDescent="0.15">
      <c r="A10" s="61">
        <v>3</v>
      </c>
      <c r="B10" s="61" t="s">
        <v>90</v>
      </c>
      <c r="C10" s="240" t="s">
        <v>214</v>
      </c>
      <c r="D10" s="241"/>
      <c r="E10" s="64">
        <v>4386</v>
      </c>
      <c r="F10" s="64">
        <v>43</v>
      </c>
      <c r="G10" s="64">
        <f>SUM(E10:F10)</f>
        <v>4429</v>
      </c>
      <c r="H10" s="65" t="s">
        <v>89</v>
      </c>
      <c r="I10" s="64">
        <f t="shared" ref="I10:I11" si="0">ROUNDDOWN(G10/2,0)</f>
        <v>2214</v>
      </c>
      <c r="J10" s="59"/>
    </row>
    <row r="11" spans="1:10" ht="30.75" customHeight="1" x14ac:dyDescent="0.15">
      <c r="A11" s="61">
        <v>4</v>
      </c>
      <c r="B11" s="61" t="s">
        <v>90</v>
      </c>
      <c r="C11" s="240" t="s">
        <v>214</v>
      </c>
      <c r="D11" s="241"/>
      <c r="E11" s="64">
        <v>836</v>
      </c>
      <c r="F11" s="64">
        <v>8</v>
      </c>
      <c r="G11" s="64">
        <f>SUM(E11:F11)</f>
        <v>844</v>
      </c>
      <c r="H11" s="65" t="s">
        <v>89</v>
      </c>
      <c r="I11" s="64">
        <f t="shared" si="0"/>
        <v>422</v>
      </c>
      <c r="J11" s="59"/>
    </row>
    <row r="12" spans="1:10" ht="30.75" customHeight="1" x14ac:dyDescent="0.15">
      <c r="A12" s="61"/>
      <c r="B12" s="61" t="s">
        <v>91</v>
      </c>
      <c r="C12" s="236" t="s">
        <v>215</v>
      </c>
      <c r="D12" s="237"/>
      <c r="E12" s="64">
        <f>SUM(E8:E11)</f>
        <v>7855</v>
      </c>
      <c r="F12" s="64">
        <f>SUM(F8:F11)</f>
        <v>76</v>
      </c>
      <c r="G12" s="64">
        <f>SUM(G8:G11)</f>
        <v>7931</v>
      </c>
      <c r="H12" s="61"/>
      <c r="I12" s="64">
        <f>SUM(I8:I11)</f>
        <v>3965</v>
      </c>
      <c r="J12" s="59"/>
    </row>
    <row r="13" spans="1:10" ht="30.75" customHeight="1" x14ac:dyDescent="0.15">
      <c r="A13" s="61"/>
      <c r="B13" s="61"/>
      <c r="C13" s="242"/>
      <c r="D13" s="243"/>
      <c r="E13" s="64"/>
      <c r="F13" s="64"/>
      <c r="G13" s="64"/>
      <c r="H13" s="65"/>
      <c r="I13" s="64"/>
      <c r="J13" s="59"/>
    </row>
    <row r="14" spans="1:10" ht="30.75" customHeight="1" x14ac:dyDescent="0.15">
      <c r="A14" s="61">
        <v>1</v>
      </c>
      <c r="B14" s="61" t="s">
        <v>92</v>
      </c>
      <c r="C14" s="240" t="s">
        <v>214</v>
      </c>
      <c r="D14" s="241"/>
      <c r="E14" s="64">
        <v>824</v>
      </c>
      <c r="F14" s="64">
        <v>8</v>
      </c>
      <c r="G14" s="64">
        <f>SUM(E14:F14)</f>
        <v>832</v>
      </c>
      <c r="H14" s="65" t="s">
        <v>89</v>
      </c>
      <c r="I14" s="64">
        <f t="shared" ref="I14:I16" si="1">ROUNDDOWN(G14/2,0)</f>
        <v>416</v>
      </c>
      <c r="J14" s="59"/>
    </row>
    <row r="15" spans="1:10" ht="30.75" customHeight="1" x14ac:dyDescent="0.15">
      <c r="A15" s="61">
        <v>2</v>
      </c>
      <c r="B15" s="61" t="s">
        <v>90</v>
      </c>
      <c r="C15" s="240" t="s">
        <v>214</v>
      </c>
      <c r="D15" s="241"/>
      <c r="E15" s="64">
        <v>762</v>
      </c>
      <c r="F15" s="64">
        <v>7</v>
      </c>
      <c r="G15" s="64">
        <f>SUM(E15:F15)</f>
        <v>769</v>
      </c>
      <c r="H15" s="65" t="s">
        <v>89</v>
      </c>
      <c r="I15" s="64">
        <f t="shared" si="1"/>
        <v>384</v>
      </c>
      <c r="J15" s="59"/>
    </row>
    <row r="16" spans="1:10" ht="30.75" customHeight="1" x14ac:dyDescent="0.15">
      <c r="A16" s="61">
        <v>3</v>
      </c>
      <c r="B16" s="61" t="s">
        <v>90</v>
      </c>
      <c r="C16" s="240" t="s">
        <v>214</v>
      </c>
      <c r="D16" s="241"/>
      <c r="E16" s="64">
        <v>1128</v>
      </c>
      <c r="F16" s="64">
        <v>11</v>
      </c>
      <c r="G16" s="64">
        <f>SUM(E16:F16)</f>
        <v>1139</v>
      </c>
      <c r="H16" s="65" t="s">
        <v>89</v>
      </c>
      <c r="I16" s="64">
        <f t="shared" si="1"/>
        <v>569</v>
      </c>
      <c r="J16" s="59"/>
    </row>
    <row r="17" spans="1:10" ht="30.75" customHeight="1" x14ac:dyDescent="0.15">
      <c r="A17" s="51"/>
      <c r="B17" s="61" t="s">
        <v>91</v>
      </c>
      <c r="C17" s="236" t="s">
        <v>216</v>
      </c>
      <c r="D17" s="237"/>
      <c r="E17" s="64">
        <f>SUM(E14:E16)</f>
        <v>2714</v>
      </c>
      <c r="F17" s="64">
        <f>SUM(F14:F16)</f>
        <v>26</v>
      </c>
      <c r="G17" s="64">
        <f>SUM(G14:G16)</f>
        <v>2740</v>
      </c>
      <c r="H17" s="61"/>
      <c r="I17" s="64">
        <f>SUM(I14:I16)</f>
        <v>1369</v>
      </c>
      <c r="J17" s="59"/>
    </row>
    <row r="18" spans="1:10" ht="30.75" customHeight="1" x14ac:dyDescent="0.15">
      <c r="A18" s="54"/>
      <c r="B18" s="101"/>
      <c r="C18" s="228"/>
      <c r="D18" s="229"/>
      <c r="E18" s="55"/>
      <c r="F18" s="55"/>
      <c r="G18" s="55"/>
      <c r="H18" s="101"/>
      <c r="I18" s="55"/>
      <c r="J18" s="56"/>
    </row>
    <row r="19" spans="1:10" ht="30.75" customHeight="1" x14ac:dyDescent="0.15">
      <c r="A19" s="51" t="s">
        <v>82</v>
      </c>
      <c r="B19" s="51"/>
      <c r="C19" s="236" t="s">
        <v>217</v>
      </c>
      <c r="D19" s="237"/>
      <c r="E19" s="64">
        <f>SUM(E8:E18)/2</f>
        <v>10569</v>
      </c>
      <c r="F19" s="64">
        <f t="shared" ref="F19" si="2">SUM(F8:F18)/2</f>
        <v>102</v>
      </c>
      <c r="G19" s="64">
        <f>SUM(G8:G18)/2</f>
        <v>10671</v>
      </c>
      <c r="H19" s="61"/>
      <c r="I19" s="64">
        <f>SUM(I8:I18)/2</f>
        <v>5334</v>
      </c>
      <c r="J19" s="59"/>
    </row>
    <row r="20" spans="1:10" ht="30.75" customHeight="1" x14ac:dyDescent="0.15">
      <c r="A20" s="106" t="s">
        <v>213</v>
      </c>
    </row>
  </sheetData>
  <mergeCells count="21">
    <mergeCell ref="C19:D19"/>
    <mergeCell ref="C13:D13"/>
    <mergeCell ref="C14:D14"/>
    <mergeCell ref="C15:D15"/>
    <mergeCell ref="C16:D16"/>
    <mergeCell ref="C17:D17"/>
    <mergeCell ref="C18:D18"/>
    <mergeCell ref="C12:D12"/>
    <mergeCell ref="A3:J3"/>
    <mergeCell ref="A5:A6"/>
    <mergeCell ref="B5:B6"/>
    <mergeCell ref="C5:D6"/>
    <mergeCell ref="E5:G5"/>
    <mergeCell ref="H5:H6"/>
    <mergeCell ref="I5:I6"/>
    <mergeCell ref="J5:J6"/>
    <mergeCell ref="C7:D7"/>
    <mergeCell ref="C8:D8"/>
    <mergeCell ref="C9:D9"/>
    <mergeCell ref="C10:D10"/>
    <mergeCell ref="C11:D11"/>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7D32-72A5-4804-BCF0-D9ABEC934179}">
  <sheetPr>
    <tabColor theme="6" tint="-0.249977111117893"/>
    <pageSetUpPr fitToPage="1"/>
  </sheetPr>
  <dimension ref="A1:H31"/>
  <sheetViews>
    <sheetView showGridLines="0" tabSelected="1" topLeftCell="A7" zoomScaleNormal="100" zoomScaleSheetLayoutView="100" workbookViewId="0"/>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218</v>
      </c>
    </row>
    <row r="3" spans="1:8" ht="21" customHeight="1" x14ac:dyDescent="0.15">
      <c r="G3" s="244" t="s">
        <v>93</v>
      </c>
      <c r="H3" s="244"/>
    </row>
    <row r="4" spans="1:8" ht="21" customHeight="1" x14ac:dyDescent="0.15">
      <c r="G4" s="244" t="s">
        <v>94</v>
      </c>
      <c r="H4" s="244"/>
    </row>
    <row r="5" spans="1:8" ht="21" customHeight="1" x14ac:dyDescent="0.15">
      <c r="A5" s="245" t="s">
        <v>219</v>
      </c>
      <c r="B5" s="245"/>
      <c r="C5" s="245"/>
      <c r="D5" s="245"/>
    </row>
    <row r="6" spans="1:8" ht="21" customHeight="1" x14ac:dyDescent="0.15">
      <c r="G6" s="246"/>
      <c r="H6" s="246"/>
    </row>
    <row r="7" spans="1:8" ht="21" customHeight="1" x14ac:dyDescent="0.15">
      <c r="F7" s="244" t="s">
        <v>95</v>
      </c>
      <c r="G7" s="244"/>
      <c r="H7" s="244"/>
    </row>
    <row r="8" spans="1:8" ht="21" customHeight="1" x14ac:dyDescent="0.15"/>
    <row r="9" spans="1:8" ht="21" customHeight="1" x14ac:dyDescent="0.15">
      <c r="A9" s="218" t="s">
        <v>96</v>
      </c>
      <c r="B9" s="218"/>
      <c r="C9" s="218"/>
      <c r="D9" s="218"/>
      <c r="E9" s="218"/>
      <c r="F9" s="218"/>
      <c r="G9" s="218"/>
      <c r="H9" s="218"/>
    </row>
    <row r="10" spans="1:8" ht="21" customHeight="1" x14ac:dyDescent="0.15"/>
    <row r="11" spans="1:8" ht="39" customHeight="1" x14ac:dyDescent="0.15">
      <c r="A11" s="247" t="s">
        <v>220</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97</v>
      </c>
      <c r="B13" s="246"/>
      <c r="C13" s="246"/>
      <c r="D13" s="246"/>
      <c r="E13" s="246"/>
      <c r="F13" s="246"/>
      <c r="G13" s="246"/>
      <c r="H13" s="246"/>
    </row>
    <row r="14" spans="1:8" ht="21" customHeight="1" x14ac:dyDescent="0.15"/>
    <row r="15" spans="1:8" ht="21" customHeight="1" x14ac:dyDescent="0.15">
      <c r="A15" s="248" t="s">
        <v>208</v>
      </c>
      <c r="B15" s="230" t="s">
        <v>98</v>
      </c>
      <c r="C15" s="231"/>
      <c r="D15" s="250" t="s">
        <v>99</v>
      </c>
      <c r="E15" s="251"/>
      <c r="F15" s="252"/>
      <c r="G15" s="248" t="s">
        <v>100</v>
      </c>
      <c r="H15" s="253" t="s">
        <v>101</v>
      </c>
    </row>
    <row r="16" spans="1:8" ht="21" customHeight="1" x14ac:dyDescent="0.15">
      <c r="A16" s="249"/>
      <c r="B16" s="228"/>
      <c r="C16" s="229"/>
      <c r="D16" s="66" t="s">
        <v>102</v>
      </c>
      <c r="E16" s="66" t="s">
        <v>103</v>
      </c>
      <c r="F16" s="66" t="s">
        <v>104</v>
      </c>
      <c r="G16" s="249"/>
      <c r="H16" s="249"/>
    </row>
    <row r="17" spans="1:8" ht="13.5" customHeight="1" x14ac:dyDescent="0.15">
      <c r="A17" s="87"/>
      <c r="B17" s="230"/>
      <c r="C17" s="231"/>
      <c r="D17" s="87"/>
      <c r="E17" s="53" t="s">
        <v>105</v>
      </c>
      <c r="F17" s="53" t="s">
        <v>106</v>
      </c>
      <c r="G17" s="53" t="s">
        <v>83</v>
      </c>
      <c r="H17" s="53" t="s">
        <v>83</v>
      </c>
    </row>
    <row r="18" spans="1:8" ht="24" customHeight="1" x14ac:dyDescent="0.15">
      <c r="A18" s="101"/>
      <c r="B18" s="254"/>
      <c r="C18" s="233"/>
      <c r="D18" s="67"/>
      <c r="E18" s="56"/>
      <c r="F18" s="56"/>
      <c r="G18" s="56"/>
      <c r="H18" s="56"/>
    </row>
    <row r="19" spans="1:8" ht="24" customHeight="1" x14ac:dyDescent="0.15">
      <c r="A19" s="101"/>
      <c r="B19" s="232"/>
      <c r="C19" s="233"/>
      <c r="D19" s="67"/>
      <c r="E19" s="56"/>
      <c r="F19" s="56"/>
      <c r="G19" s="56"/>
      <c r="H19" s="56"/>
    </row>
    <row r="20" spans="1:8" ht="24" customHeight="1" x14ac:dyDescent="0.15">
      <c r="A20" s="101"/>
      <c r="B20" s="232"/>
      <c r="C20" s="233"/>
      <c r="D20" s="67"/>
      <c r="E20" s="56"/>
      <c r="F20" s="56"/>
      <c r="G20" s="56"/>
      <c r="H20" s="56"/>
    </row>
    <row r="21" spans="1:8" ht="24" customHeight="1" x14ac:dyDescent="0.15">
      <c r="A21" s="101"/>
      <c r="B21" s="254"/>
      <c r="C21" s="233"/>
      <c r="D21" s="67"/>
      <c r="E21" s="56"/>
      <c r="F21" s="56"/>
      <c r="G21" s="56"/>
      <c r="H21" s="56"/>
    </row>
    <row r="22" spans="1:8" ht="24" customHeight="1" x14ac:dyDescent="0.15">
      <c r="A22" s="101"/>
      <c r="B22" s="232"/>
      <c r="C22" s="233"/>
      <c r="D22" s="67"/>
      <c r="E22" s="56"/>
      <c r="F22" s="56"/>
      <c r="G22" s="56"/>
      <c r="H22" s="56"/>
    </row>
    <row r="23" spans="1:8" ht="24" customHeight="1" x14ac:dyDescent="0.15">
      <c r="A23" s="101"/>
      <c r="B23" s="232"/>
      <c r="C23" s="233"/>
      <c r="D23" s="67"/>
      <c r="E23" s="56"/>
      <c r="F23" s="56"/>
      <c r="G23" s="56"/>
      <c r="H23" s="56"/>
    </row>
    <row r="24" spans="1:8" ht="24" customHeight="1" x14ac:dyDescent="0.15">
      <c r="A24" s="101"/>
      <c r="B24" s="254"/>
      <c r="C24" s="233"/>
      <c r="D24" s="67"/>
      <c r="E24" s="56"/>
      <c r="F24" s="56"/>
      <c r="G24" s="56"/>
      <c r="H24" s="56"/>
    </row>
    <row r="25" spans="1:8" ht="24" customHeight="1" x14ac:dyDescent="0.15">
      <c r="A25" s="101"/>
      <c r="B25" s="232"/>
      <c r="C25" s="233"/>
      <c r="D25" s="67"/>
      <c r="E25" s="56"/>
      <c r="F25" s="56"/>
      <c r="G25" s="56"/>
      <c r="H25" s="56"/>
    </row>
    <row r="26" spans="1:8" ht="24" customHeight="1" x14ac:dyDescent="0.15">
      <c r="A26" s="101"/>
      <c r="B26" s="232"/>
      <c r="C26" s="233"/>
      <c r="D26" s="67"/>
      <c r="E26" s="56"/>
      <c r="F26" s="56"/>
      <c r="G26" s="56"/>
      <c r="H26" s="56"/>
    </row>
    <row r="27" spans="1:8" ht="24" customHeight="1" x14ac:dyDescent="0.15">
      <c r="A27" s="101"/>
      <c r="B27" s="254"/>
      <c r="C27" s="233"/>
      <c r="D27" s="67"/>
      <c r="E27" s="56"/>
      <c r="F27" s="56"/>
      <c r="G27" s="56"/>
      <c r="H27" s="56"/>
    </row>
    <row r="28" spans="1:8" ht="24" customHeight="1" x14ac:dyDescent="0.15">
      <c r="A28" s="101"/>
      <c r="B28" s="232"/>
      <c r="C28" s="233"/>
      <c r="D28" s="67"/>
      <c r="E28" s="56"/>
      <c r="F28" s="56"/>
      <c r="G28" s="56"/>
      <c r="H28" s="56"/>
    </row>
    <row r="29" spans="1:8" ht="24" customHeight="1" x14ac:dyDescent="0.15">
      <c r="A29" s="101"/>
      <c r="B29" s="232"/>
      <c r="C29" s="233"/>
      <c r="D29" s="67"/>
      <c r="E29" s="56"/>
      <c r="F29" s="56"/>
      <c r="G29" s="56"/>
      <c r="H29" s="56"/>
    </row>
    <row r="30" spans="1:8" ht="24" customHeight="1" x14ac:dyDescent="0.15">
      <c r="A30" s="101"/>
      <c r="B30" s="228"/>
      <c r="C30" s="229"/>
      <c r="D30" s="67"/>
      <c r="E30" s="56"/>
      <c r="F30" s="56"/>
      <c r="G30" s="56"/>
      <c r="H30" s="56"/>
    </row>
    <row r="31" spans="1:8" ht="24" customHeight="1" x14ac:dyDescent="0.15">
      <c r="A31" s="51" t="s">
        <v>82</v>
      </c>
      <c r="B31" s="104"/>
      <c r="C31" s="105" t="s">
        <v>113</v>
      </c>
      <c r="D31" s="59"/>
      <c r="E31" s="59"/>
      <c r="F31" s="59"/>
      <c r="G31" s="59"/>
      <c r="H31" s="59"/>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G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60C7F-D173-488E-936B-4BBD6A40B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8223AC-DF63-4DEC-8585-6BA285DC3E78}">
  <ds:schemaRefs>
    <ds:schemaRef ds:uri="http://schemas.microsoft.com/office/2006/documentManagement/types"/>
    <ds:schemaRef ds:uri="http://purl.org/dc/dcmitype/"/>
    <ds:schemaRef ds:uri="http://schemas.microsoft.com/office/2006/metadata/properties"/>
    <ds:schemaRef ds:uri="http://www.w3.org/XML/1998/namespace"/>
    <ds:schemaRef ds:uri="a8c6578c-7eab-4949-a83c-160a73284abc"/>
    <ds:schemaRef ds:uri="http://purl.org/dc/terms/"/>
    <ds:schemaRef ds:uri="http://schemas.microsoft.com/office/infopath/2007/PartnerControls"/>
    <ds:schemaRef ds:uri="http://schemas.openxmlformats.org/package/2006/metadata/core-properties"/>
    <ds:schemaRef ds:uri="678a2489-fa4b-4df7-931e-168db4fd1dd7"/>
    <ds:schemaRef ds:uri="http://purl.org/dc/elements/1.1/"/>
  </ds:schemaRefs>
</ds:datastoreItem>
</file>

<file path=customXml/itemProps3.xml><?xml version="1.0" encoding="utf-8"?>
<ds:datastoreItem xmlns:ds="http://schemas.openxmlformats.org/officeDocument/2006/customXml" ds:itemID="{7554F2FC-8533-4AA8-858B-BE3D3E6B9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様式第１－１号</vt:lpstr>
      <vt:lpstr>様式第１－２号</vt:lpstr>
      <vt:lpstr>様式第２号</vt:lpstr>
      <vt:lpstr>記載例</vt:lpstr>
      <vt:lpstr>事業計画書（様式第３号）</vt:lpstr>
      <vt:lpstr>様式第３号記入例</vt:lpstr>
      <vt:lpstr>降灰事業計画一覧（様式第４号）</vt:lpstr>
      <vt:lpstr>様式第４号記入例</vt:lpstr>
      <vt:lpstr>降灰実施報告（様式第５号）</vt:lpstr>
      <vt:lpstr>様式第５号記入例</vt:lpstr>
      <vt:lpstr>降灰実施報告一覧（様式第６号）</vt:lpstr>
      <vt:lpstr>様式第６号記入例</vt:lpstr>
      <vt:lpstr>降灰学校別表（別紙）</vt:lpstr>
      <vt:lpstr>別紙記入例</vt:lpstr>
      <vt:lpstr>Sheet2</vt:lpstr>
      <vt:lpstr>記載例!Print_Area</vt:lpstr>
      <vt:lpstr>'降灰事業計画一覧（様式第４号）'!Print_Area</vt:lpstr>
      <vt:lpstr>'降灰実施報告（様式第５号）'!Print_Area</vt:lpstr>
      <vt:lpstr>'事業計画書（様式第３号）'!Print_Area</vt:lpstr>
      <vt:lpstr>'様式第１－１号'!Print_Area</vt:lpstr>
      <vt:lpstr>'様式第１－２号'!Print_Area</vt:lpstr>
      <vt:lpstr>様式第２号!Print_Area</vt:lpstr>
      <vt:lpstr>様式第３号記入例!Print_Area</vt:lpstr>
      <vt:lpstr>様式第４号記入例!Print_Area</vt:lpstr>
      <vt:lpstr>様式第５号記入例!Print_Area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西田 麻美(NISHIDA Asami)</cp:lastModifiedBy>
  <cp:lastPrinted>2023-06-08T09:32:14Z</cp:lastPrinted>
  <dcterms:created xsi:type="dcterms:W3CDTF">2016-12-12T07:12:34Z</dcterms:created>
  <dcterms:modified xsi:type="dcterms:W3CDTF">2023-06-08T09:56:49Z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ies>
</file>