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.ad.pref.shimane.jp\土木部\技術管理課\020 設計・積算基準\01 設計積算基準関連通知\219_熱中症対策に資する現場管理費の補正\森林通知\2008〇〇改定通知\"/>
    </mc:Choice>
  </mc:AlternateContent>
  <bookViews>
    <workbookView xWindow="0" yWindow="0" windowWidth="28800" windowHeight="12210"/>
  </bookViews>
  <sheets>
    <sheet name="補正シート" sheetId="1" r:id="rId1"/>
    <sheet name="データ" sheetId="2" r:id="rId2"/>
  </sheets>
  <definedNames>
    <definedName name="date" localSheetId="1">データ!$A$2:$E$21</definedName>
    <definedName name="_xlnm.Print_Area" localSheetId="0">補正シート!$A$1:$Q$48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9" i="1" l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18" i="1"/>
  <c r="O4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18" i="1"/>
  <c r="E11" i="1"/>
  <c r="E13" i="1" s="1"/>
  <c r="E14" i="1" s="1"/>
  <c r="K22" i="1" s="1"/>
  <c r="K18" i="1" l="1"/>
  <c r="K41" i="1"/>
  <c r="K29" i="1"/>
  <c r="K21" i="1"/>
  <c r="K48" i="1"/>
  <c r="K44" i="1"/>
  <c r="K40" i="1"/>
  <c r="K36" i="1"/>
  <c r="K32" i="1"/>
  <c r="K28" i="1"/>
  <c r="K24" i="1"/>
  <c r="K20" i="1"/>
  <c r="K45" i="1"/>
  <c r="K37" i="1"/>
  <c r="K33" i="1"/>
  <c r="K25" i="1"/>
  <c r="K47" i="1"/>
  <c r="K43" i="1"/>
  <c r="K39" i="1"/>
  <c r="K35" i="1"/>
  <c r="K31" i="1"/>
  <c r="K27" i="1"/>
  <c r="K23" i="1"/>
  <c r="K19" i="1"/>
  <c r="K46" i="1"/>
  <c r="K42" i="1"/>
  <c r="K38" i="1"/>
  <c r="K34" i="1"/>
  <c r="K30" i="1"/>
  <c r="K26" i="1"/>
  <c r="E4" i="2" l="1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3" i="2"/>
</calcChain>
</file>

<file path=xl/sharedStrings.xml><?xml version="1.0" encoding="utf-8"?>
<sst xmlns="http://schemas.openxmlformats.org/spreadsheetml/2006/main" count="104" uniqueCount="84">
  <si>
    <t>最寄り観測所</t>
    <rPh sb="0" eb="2">
      <t>モヨ</t>
    </rPh>
    <rPh sb="3" eb="5">
      <t>カンソク</t>
    </rPh>
    <rPh sb="5" eb="6">
      <t>ショ</t>
    </rPh>
    <phoneticPr fontId="1"/>
  </si>
  <si>
    <t>吉賀</t>
    <rPh sb="0" eb="2">
      <t>ヨシガ</t>
    </rPh>
    <phoneticPr fontId="1"/>
  </si>
  <si>
    <t>益田</t>
    <rPh sb="0" eb="2">
      <t>マスダ</t>
    </rPh>
    <phoneticPr fontId="1"/>
  </si>
  <si>
    <t>津和野</t>
    <rPh sb="0" eb="3">
      <t>ツワノ</t>
    </rPh>
    <phoneticPr fontId="1"/>
  </si>
  <si>
    <t>１日</t>
    <rPh sb="1" eb="2">
      <t>ヒ</t>
    </rPh>
    <phoneticPr fontId="1"/>
  </si>
  <si>
    <t>２日</t>
    <rPh sb="1" eb="2">
      <t>ヒ</t>
    </rPh>
    <phoneticPr fontId="1"/>
  </si>
  <si>
    <t>３日</t>
    <rPh sb="1" eb="2">
      <t>ヒ</t>
    </rPh>
    <phoneticPr fontId="1"/>
  </si>
  <si>
    <t>４日</t>
    <rPh sb="1" eb="2">
      <t>ヒ</t>
    </rPh>
    <phoneticPr fontId="1"/>
  </si>
  <si>
    <t>５日</t>
    <rPh sb="1" eb="2">
      <t>ヒ</t>
    </rPh>
    <phoneticPr fontId="1"/>
  </si>
  <si>
    <t>６日</t>
    <rPh sb="1" eb="2">
      <t>ヒ</t>
    </rPh>
    <phoneticPr fontId="1"/>
  </si>
  <si>
    <t>７日</t>
    <rPh sb="1" eb="2">
      <t>ヒ</t>
    </rPh>
    <phoneticPr fontId="1"/>
  </si>
  <si>
    <t>８日</t>
    <rPh sb="1" eb="2">
      <t>ヒ</t>
    </rPh>
    <phoneticPr fontId="1"/>
  </si>
  <si>
    <t>９日</t>
    <rPh sb="1" eb="2">
      <t>ヒ</t>
    </rPh>
    <phoneticPr fontId="1"/>
  </si>
  <si>
    <t>１０日</t>
    <rPh sb="2" eb="3">
      <t>ヒ</t>
    </rPh>
    <phoneticPr fontId="1"/>
  </si>
  <si>
    <t>１１日</t>
    <rPh sb="2" eb="3">
      <t>ヒ</t>
    </rPh>
    <phoneticPr fontId="1"/>
  </si>
  <si>
    <t>１２日</t>
    <rPh sb="2" eb="3">
      <t>ヒ</t>
    </rPh>
    <phoneticPr fontId="1"/>
  </si>
  <si>
    <t>１３日</t>
    <rPh sb="2" eb="3">
      <t>ヒ</t>
    </rPh>
    <phoneticPr fontId="1"/>
  </si>
  <si>
    <t>１４日</t>
    <rPh sb="2" eb="3">
      <t>ヒ</t>
    </rPh>
    <phoneticPr fontId="1"/>
  </si>
  <si>
    <t>１５日</t>
    <rPh sb="2" eb="3">
      <t>ヒ</t>
    </rPh>
    <phoneticPr fontId="1"/>
  </si>
  <si>
    <t>１６日</t>
    <rPh sb="2" eb="3">
      <t>ヒ</t>
    </rPh>
    <phoneticPr fontId="1"/>
  </si>
  <si>
    <t>１７日</t>
    <rPh sb="2" eb="3">
      <t>ヒ</t>
    </rPh>
    <phoneticPr fontId="1"/>
  </si>
  <si>
    <t>１８日</t>
    <rPh sb="2" eb="3">
      <t>ヒ</t>
    </rPh>
    <phoneticPr fontId="1"/>
  </si>
  <si>
    <t>１９日</t>
    <rPh sb="2" eb="3">
      <t>ヒ</t>
    </rPh>
    <phoneticPr fontId="1"/>
  </si>
  <si>
    <t>２０日</t>
    <rPh sb="2" eb="3">
      <t>ヒ</t>
    </rPh>
    <phoneticPr fontId="1"/>
  </si>
  <si>
    <t>２１日</t>
    <rPh sb="2" eb="3">
      <t>ヒ</t>
    </rPh>
    <phoneticPr fontId="1"/>
  </si>
  <si>
    <t>２２日</t>
    <rPh sb="2" eb="3">
      <t>ヒ</t>
    </rPh>
    <phoneticPr fontId="1"/>
  </si>
  <si>
    <t>２３日</t>
    <rPh sb="2" eb="3">
      <t>ヒ</t>
    </rPh>
    <phoneticPr fontId="1"/>
  </si>
  <si>
    <t>２４日</t>
    <rPh sb="2" eb="3">
      <t>ヒ</t>
    </rPh>
    <phoneticPr fontId="1"/>
  </si>
  <si>
    <t>２５日</t>
    <rPh sb="2" eb="3">
      <t>ヒ</t>
    </rPh>
    <phoneticPr fontId="1"/>
  </si>
  <si>
    <t>２６日</t>
    <rPh sb="2" eb="3">
      <t>ヒ</t>
    </rPh>
    <phoneticPr fontId="1"/>
  </si>
  <si>
    <t>２７日</t>
    <rPh sb="2" eb="3">
      <t>ヒ</t>
    </rPh>
    <phoneticPr fontId="1"/>
  </si>
  <si>
    <t>２８日</t>
    <rPh sb="2" eb="3">
      <t>ヒ</t>
    </rPh>
    <phoneticPr fontId="1"/>
  </si>
  <si>
    <t>２９日</t>
    <rPh sb="2" eb="3">
      <t>ヒ</t>
    </rPh>
    <phoneticPr fontId="1"/>
  </si>
  <si>
    <t>３０日</t>
    <rPh sb="2" eb="3">
      <t>ヒ</t>
    </rPh>
    <phoneticPr fontId="1"/>
  </si>
  <si>
    <t>３１日</t>
    <rPh sb="2" eb="3">
      <t>ヒ</t>
    </rPh>
    <phoneticPr fontId="1"/>
  </si>
  <si>
    <t>４月</t>
    <rPh sb="1" eb="2">
      <t>ガツ</t>
    </rPh>
    <phoneticPr fontId="1"/>
  </si>
  <si>
    <t>５月</t>
    <rPh sb="1" eb="2">
      <t>ガツ</t>
    </rPh>
    <phoneticPr fontId="1"/>
  </si>
  <si>
    <t>６月</t>
  </si>
  <si>
    <t>７月</t>
  </si>
  <si>
    <t>８月</t>
  </si>
  <si>
    <t>９月</t>
  </si>
  <si>
    <t>１０月</t>
  </si>
  <si>
    <t>１１月</t>
  </si>
  <si>
    <t>＜標高差による気温の補正シート＞</t>
    <rPh sb="1" eb="3">
      <t>ヒョウコウ</t>
    </rPh>
    <rPh sb="3" eb="4">
      <t>サ</t>
    </rPh>
    <rPh sb="7" eb="9">
      <t>キオン</t>
    </rPh>
    <rPh sb="10" eb="12">
      <t>ホセイ</t>
    </rPh>
    <phoneticPr fontId="1"/>
  </si>
  <si>
    <t>観測所</t>
    <rPh sb="0" eb="2">
      <t>カンソク</t>
    </rPh>
    <rPh sb="2" eb="3">
      <t>ショ</t>
    </rPh>
    <phoneticPr fontId="1"/>
  </si>
  <si>
    <t>西郷</t>
    <rPh sb="0" eb="2">
      <t>サイゴウ</t>
    </rPh>
    <phoneticPr fontId="1"/>
  </si>
  <si>
    <t>西郷岬</t>
    <rPh sb="0" eb="2">
      <t>サイゴウ</t>
    </rPh>
    <rPh sb="2" eb="3">
      <t>ミサキ</t>
    </rPh>
    <phoneticPr fontId="1"/>
  </si>
  <si>
    <t>海士</t>
    <rPh sb="0" eb="2">
      <t>アマ</t>
    </rPh>
    <phoneticPr fontId="1"/>
  </si>
  <si>
    <t>鹿島</t>
    <rPh sb="0" eb="2">
      <t>カシマ</t>
    </rPh>
    <phoneticPr fontId="1"/>
  </si>
  <si>
    <t>斐川</t>
    <rPh sb="0" eb="2">
      <t>ヒカワ</t>
    </rPh>
    <phoneticPr fontId="1"/>
  </si>
  <si>
    <t>松江</t>
    <rPh sb="0" eb="2">
      <t>マツエ</t>
    </rPh>
    <phoneticPr fontId="1"/>
  </si>
  <si>
    <t>出雲</t>
    <rPh sb="0" eb="2">
      <t>イズモ</t>
    </rPh>
    <phoneticPr fontId="1"/>
  </si>
  <si>
    <t>大田</t>
    <rPh sb="0" eb="2">
      <t>オオダ</t>
    </rPh>
    <phoneticPr fontId="1"/>
  </si>
  <si>
    <t>掛合</t>
    <rPh sb="0" eb="2">
      <t>カケヤ</t>
    </rPh>
    <phoneticPr fontId="1"/>
  </si>
  <si>
    <t>横田</t>
    <rPh sb="0" eb="2">
      <t>ヨコタ</t>
    </rPh>
    <phoneticPr fontId="1"/>
  </si>
  <si>
    <t>赤名</t>
    <rPh sb="0" eb="2">
      <t>アカナ</t>
    </rPh>
    <phoneticPr fontId="1"/>
  </si>
  <si>
    <t>川本</t>
    <rPh sb="0" eb="2">
      <t>カワモト</t>
    </rPh>
    <phoneticPr fontId="1"/>
  </si>
  <si>
    <t>浜田</t>
    <rPh sb="0" eb="2">
      <t>ハマダ</t>
    </rPh>
    <phoneticPr fontId="1"/>
  </si>
  <si>
    <t>瑞穂</t>
    <rPh sb="0" eb="2">
      <t>ミズホ</t>
    </rPh>
    <phoneticPr fontId="1"/>
  </si>
  <si>
    <t>弥栄</t>
    <rPh sb="0" eb="2">
      <t>ヤサカ</t>
    </rPh>
    <phoneticPr fontId="1"/>
  </si>
  <si>
    <t>高津</t>
    <rPh sb="0" eb="2">
      <t>タカツ</t>
    </rPh>
    <phoneticPr fontId="1"/>
  </si>
  <si>
    <t>計測箇所の標高（ｍ）</t>
    <rPh sb="0" eb="2">
      <t>ケイソク</t>
    </rPh>
    <rPh sb="2" eb="4">
      <t>カショ</t>
    </rPh>
    <rPh sb="5" eb="7">
      <t>ヒョウコウ</t>
    </rPh>
    <phoneticPr fontId="1"/>
  </si>
  <si>
    <t>気温計の高さ（ｍ）</t>
    <rPh sb="0" eb="2">
      <t>キオン</t>
    </rPh>
    <rPh sb="2" eb="3">
      <t>ケイ</t>
    </rPh>
    <rPh sb="4" eb="5">
      <t>タカ</t>
    </rPh>
    <phoneticPr fontId="1"/>
  </si>
  <si>
    <t>－</t>
    <phoneticPr fontId="1"/>
  </si>
  <si>
    <r>
      <t xml:space="preserve">計測箇所の標高（ｍ）
</t>
    </r>
    <r>
      <rPr>
        <sz val="9"/>
        <color theme="1"/>
        <rFont val="游ゴシック"/>
        <family val="3"/>
        <charset val="128"/>
        <scheme val="minor"/>
      </rPr>
      <t>※気温計の高さ（ｍ）含む</t>
    </r>
    <rPh sb="0" eb="2">
      <t>ケイソク</t>
    </rPh>
    <rPh sb="2" eb="4">
      <t>カショ</t>
    </rPh>
    <rPh sb="5" eb="7">
      <t>ヒョウコウ</t>
    </rPh>
    <rPh sb="12" eb="14">
      <t>キオン</t>
    </rPh>
    <rPh sb="14" eb="15">
      <t>ケイ</t>
    </rPh>
    <rPh sb="16" eb="17">
      <t>タカ</t>
    </rPh>
    <rPh sb="21" eb="22">
      <t>フク</t>
    </rPh>
    <phoneticPr fontId="1"/>
  </si>
  <si>
    <t>№</t>
    <phoneticPr fontId="1"/>
  </si>
  <si>
    <t>【算定式】</t>
    <rPh sb="1" eb="3">
      <t>サンテイ</t>
    </rPh>
    <rPh sb="3" eb="4">
      <t>シキ</t>
    </rPh>
    <phoneticPr fontId="1"/>
  </si>
  <si>
    <t>　※１　補正後の気温は、小数点第２位四捨五入１位止めとする。</t>
    <rPh sb="4" eb="6">
      <t>ホセイ</t>
    </rPh>
    <rPh sb="6" eb="7">
      <t>ゴ</t>
    </rPh>
    <rPh sb="8" eb="10">
      <t>キオン</t>
    </rPh>
    <rPh sb="12" eb="15">
      <t>ショウスウテン</t>
    </rPh>
    <rPh sb="15" eb="16">
      <t>ダイ</t>
    </rPh>
    <rPh sb="17" eb="18">
      <t>イ</t>
    </rPh>
    <rPh sb="18" eb="22">
      <t>シシャゴニュウ</t>
    </rPh>
    <rPh sb="23" eb="24">
      <t>イ</t>
    </rPh>
    <rPh sb="24" eb="25">
      <t>ド</t>
    </rPh>
    <phoneticPr fontId="1"/>
  </si>
  <si>
    <t>　※２　標高差の値は、小数点第１位四捨五入整数止めとする。</t>
    <rPh sb="4" eb="7">
      <t>ヒョウコウサ</t>
    </rPh>
    <rPh sb="8" eb="9">
      <t>アタイ</t>
    </rPh>
    <rPh sb="11" eb="14">
      <t>ショウスウテン</t>
    </rPh>
    <rPh sb="14" eb="15">
      <t>ダイ</t>
    </rPh>
    <rPh sb="16" eb="17">
      <t>イ</t>
    </rPh>
    <rPh sb="17" eb="21">
      <t>シシャゴニュウ</t>
    </rPh>
    <rPh sb="21" eb="23">
      <t>セイスウ</t>
    </rPh>
    <rPh sb="23" eb="24">
      <t>ド</t>
    </rPh>
    <phoneticPr fontId="1"/>
  </si>
  <si>
    <t>　※３　施工現場の標高とは、現場内作業を行う最も標高が低い地点をいう。なお、標高は契約図面から求めるものとし、</t>
    <rPh sb="4" eb="6">
      <t>セコウ</t>
    </rPh>
    <rPh sb="6" eb="8">
      <t>ゲンバ</t>
    </rPh>
    <rPh sb="9" eb="11">
      <t>ヒョウコウ</t>
    </rPh>
    <rPh sb="14" eb="16">
      <t>ゲンバ</t>
    </rPh>
    <rPh sb="16" eb="17">
      <t>ナイ</t>
    </rPh>
    <rPh sb="17" eb="19">
      <t>サギョウ</t>
    </rPh>
    <rPh sb="20" eb="21">
      <t>オコナ</t>
    </rPh>
    <rPh sb="22" eb="23">
      <t>モット</t>
    </rPh>
    <rPh sb="24" eb="26">
      <t>ヒョウコウ</t>
    </rPh>
    <rPh sb="27" eb="28">
      <t>ヒク</t>
    </rPh>
    <rPh sb="29" eb="31">
      <t>チテン</t>
    </rPh>
    <rPh sb="38" eb="40">
      <t>ヒョウコウ</t>
    </rPh>
    <rPh sb="41" eb="43">
      <t>ケイヤク</t>
    </rPh>
    <rPh sb="43" eb="45">
      <t>ズメン</t>
    </rPh>
    <rPh sb="47" eb="48">
      <t>モト</t>
    </rPh>
    <phoneticPr fontId="1"/>
  </si>
  <si>
    <t>　　　これによりがたい場合は、監督職員と協議の上、決定するものとする。</t>
    <rPh sb="11" eb="13">
      <t>バアイ</t>
    </rPh>
    <rPh sb="15" eb="17">
      <t>カントク</t>
    </rPh>
    <rPh sb="17" eb="19">
      <t>ショクイン</t>
    </rPh>
    <rPh sb="20" eb="22">
      <t>キョウギ</t>
    </rPh>
    <rPh sb="23" eb="24">
      <t>ウエ</t>
    </rPh>
    <rPh sb="25" eb="27">
      <t>ケッテイ</t>
    </rPh>
    <phoneticPr fontId="1"/>
  </si>
  <si>
    <t>　※４　気温計の高さが分かる場合は計測箇所の標高に加算すること。</t>
    <rPh sb="4" eb="6">
      <t>キオン</t>
    </rPh>
    <rPh sb="6" eb="7">
      <t>ケイ</t>
    </rPh>
    <rPh sb="8" eb="9">
      <t>タカ</t>
    </rPh>
    <rPh sb="11" eb="12">
      <t>ワ</t>
    </rPh>
    <rPh sb="14" eb="16">
      <t>バアイ</t>
    </rPh>
    <rPh sb="17" eb="19">
      <t>ケイソク</t>
    </rPh>
    <rPh sb="19" eb="21">
      <t>カショ</t>
    </rPh>
    <rPh sb="22" eb="24">
      <t>ヒョウコウ</t>
    </rPh>
    <rPh sb="25" eb="27">
      <t>カサン</t>
    </rPh>
    <phoneticPr fontId="1"/>
  </si>
  <si>
    <t>施工現場の標高（ｍ）</t>
    <rPh sb="0" eb="2">
      <t>セコウ</t>
    </rPh>
    <rPh sb="2" eb="4">
      <t>ゲンバ</t>
    </rPh>
    <rPh sb="5" eb="7">
      <t>ヒョウコウ</t>
    </rPh>
    <phoneticPr fontId="1"/>
  </si>
  <si>
    <t>標高差（ｍ）</t>
    <rPh sb="0" eb="2">
      <t>ヒョウコウ</t>
    </rPh>
    <rPh sb="2" eb="3">
      <t>サ</t>
    </rPh>
    <phoneticPr fontId="1"/>
  </si>
  <si>
    <t>pass</t>
    <phoneticPr fontId="1"/>
  </si>
  <si>
    <t>gikan</t>
    <phoneticPr fontId="1"/>
  </si>
  <si>
    <t>プルダウンから選択</t>
    <rPh sb="7" eb="9">
      <t>センタク</t>
    </rPh>
    <phoneticPr fontId="1"/>
  </si>
  <si>
    <t>自動入力</t>
    <rPh sb="0" eb="2">
      <t>ジドウ</t>
    </rPh>
    <rPh sb="2" eb="4">
      <t>ニュウリョク</t>
    </rPh>
    <phoneticPr fontId="1"/>
  </si>
  <si>
    <t>直接入力</t>
    <rPh sb="0" eb="2">
      <t>チョクセツ</t>
    </rPh>
    <rPh sb="2" eb="4">
      <t>ニュウリョク</t>
    </rPh>
    <phoneticPr fontId="1"/>
  </si>
  <si>
    <t>補正値（標高差（ｍ）× 0.6 / 100（ｍ））</t>
    <rPh sb="0" eb="2">
      <t>ホセイ</t>
    </rPh>
    <rPh sb="2" eb="3">
      <t>アタイ</t>
    </rPh>
    <rPh sb="4" eb="7">
      <t>ヒョウコウサ</t>
    </rPh>
    <phoneticPr fontId="1"/>
  </si>
  <si>
    <t>日最高気温（℃）</t>
    <rPh sb="0" eb="1">
      <t>ニチ</t>
    </rPh>
    <rPh sb="1" eb="3">
      <t>サイコウ</t>
    </rPh>
    <rPh sb="3" eb="5">
      <t>キオン</t>
    </rPh>
    <phoneticPr fontId="1"/>
  </si>
  <si>
    <t>補正後の気温（℃）</t>
    <rPh sb="0" eb="2">
      <t>ホセイ</t>
    </rPh>
    <rPh sb="2" eb="3">
      <t>ゴ</t>
    </rPh>
    <rPh sb="4" eb="6">
      <t>キオン</t>
    </rPh>
    <phoneticPr fontId="1"/>
  </si>
  <si>
    <r>
      <t>補正後の気温（℃）</t>
    </r>
    <r>
      <rPr>
        <vertAlign val="superscript"/>
        <sz val="12"/>
        <color theme="1"/>
        <rFont val="游ゴシック"/>
        <family val="3"/>
        <charset val="128"/>
        <scheme val="minor"/>
      </rPr>
      <t>※１</t>
    </r>
    <r>
      <rPr>
        <sz val="12"/>
        <color theme="1"/>
        <rFont val="游ゴシック"/>
        <family val="3"/>
        <charset val="128"/>
        <scheme val="minor"/>
      </rPr>
      <t xml:space="preserve"> ＝ 気温（℃）－ 標高差（ｍ）</t>
    </r>
    <r>
      <rPr>
        <vertAlign val="superscript"/>
        <sz val="12"/>
        <color theme="1"/>
        <rFont val="游ゴシック"/>
        <family val="3"/>
        <charset val="128"/>
        <scheme val="minor"/>
      </rPr>
      <t>※２</t>
    </r>
    <r>
      <rPr>
        <sz val="12"/>
        <color theme="1"/>
        <rFont val="游ゴシック"/>
        <family val="3"/>
        <charset val="128"/>
        <scheme val="minor"/>
      </rPr>
      <t xml:space="preserve"> × 0.6 / 100（ｍ）</t>
    </r>
    <rPh sb="0" eb="2">
      <t>ホセイ</t>
    </rPh>
    <rPh sb="2" eb="3">
      <t>ゴ</t>
    </rPh>
    <rPh sb="4" eb="6">
      <t>キオン</t>
    </rPh>
    <rPh sb="14" eb="16">
      <t>キオン</t>
    </rPh>
    <rPh sb="21" eb="24">
      <t>ヒョウコウサ</t>
    </rPh>
    <phoneticPr fontId="1"/>
  </si>
  <si>
    <r>
      <t>ただし、標高差（ｍ）</t>
    </r>
    <r>
      <rPr>
        <vertAlign val="superscript"/>
        <sz val="12"/>
        <color theme="1"/>
        <rFont val="游ゴシック"/>
        <family val="3"/>
        <charset val="128"/>
        <scheme val="minor"/>
      </rPr>
      <t>※２</t>
    </r>
    <r>
      <rPr>
        <sz val="12"/>
        <color theme="1"/>
        <rFont val="游ゴシック"/>
        <family val="3"/>
        <charset val="128"/>
        <scheme val="minor"/>
      </rPr>
      <t xml:space="preserve"> ＝ 施工現場の標高（ｍ）</t>
    </r>
    <r>
      <rPr>
        <vertAlign val="superscript"/>
        <sz val="12"/>
        <color theme="1"/>
        <rFont val="游ゴシック"/>
        <family val="3"/>
        <charset val="128"/>
        <scheme val="minor"/>
      </rPr>
      <t>※３</t>
    </r>
    <r>
      <rPr>
        <sz val="12"/>
        <color theme="1"/>
        <rFont val="游ゴシック"/>
        <family val="3"/>
        <charset val="128"/>
        <scheme val="minor"/>
      </rPr>
      <t xml:space="preserve"> － 計測箇所の標高（ｍ）</t>
    </r>
    <r>
      <rPr>
        <vertAlign val="superscript"/>
        <sz val="12"/>
        <color theme="1"/>
        <rFont val="游ゴシック"/>
        <family val="3"/>
        <charset val="128"/>
        <scheme val="minor"/>
      </rPr>
      <t>※４</t>
    </r>
    <rPh sb="4" eb="6">
      <t>ヒョウコウ</t>
    </rPh>
    <rPh sb="6" eb="7">
      <t>サ</t>
    </rPh>
    <rPh sb="15" eb="17">
      <t>セコウ</t>
    </rPh>
    <rPh sb="17" eb="19">
      <t>ゲンバ</t>
    </rPh>
    <rPh sb="20" eb="22">
      <t>ヒョウコウ</t>
    </rPh>
    <rPh sb="30" eb="32">
      <t>ケイソク</t>
    </rPh>
    <rPh sb="32" eb="34">
      <t>カショ</t>
    </rPh>
    <rPh sb="35" eb="37">
      <t>ヒョウコウ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</si>
</sst>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"/>
  </numFmts>
  <fonts count="1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8"/>
      <color theme="1"/>
      <name val="游ゴシック"/>
      <family val="2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vertAlign val="superscript"/>
      <sz val="12"/>
      <color theme="1"/>
      <name val="游ゴシック"/>
      <family val="3"/>
      <charset val="128"/>
      <scheme val="minor"/>
    </font>
    <font>
      <sz val="20"/>
      <color theme="1"/>
      <name val="游ゴシック"/>
      <family val="2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 diagonalUp="1"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 style="thin">
        <color auto="1"/>
      </diagonal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</borders>
  <cellStyleXfs count="1">
    <xf numFmtId="0" fontId="0" fillId="0" borderId="0">
      <alignment vertical="center"/>
    </xf>
  </cellStyleXfs>
  <cellXfs count="42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/>
    </xf>
    <xf numFmtId="176" fontId="0" fillId="3" borderId="6" xfId="0" applyNumberFormat="1" applyFill="1" applyBorder="1">
      <alignment vertical="center"/>
    </xf>
    <xf numFmtId="0" fontId="0" fillId="3" borderId="3" xfId="0" applyFill="1" applyBorder="1">
      <alignment vertical="center"/>
    </xf>
    <xf numFmtId="176" fontId="0" fillId="3" borderId="7" xfId="0" applyNumberFormat="1" applyFill="1" applyBorder="1">
      <alignment vertical="center"/>
    </xf>
    <xf numFmtId="0" fontId="0" fillId="2" borderId="4" xfId="0" applyFill="1" applyBorder="1" applyAlignment="1">
      <alignment horizontal="center" vertical="center"/>
    </xf>
    <xf numFmtId="0" fontId="0" fillId="3" borderId="4" xfId="0" applyFill="1" applyBorder="1">
      <alignment vertical="center"/>
    </xf>
    <xf numFmtId="0" fontId="0" fillId="2" borderId="5" xfId="0" applyFill="1" applyBorder="1" applyAlignment="1">
      <alignment horizontal="center" vertical="center"/>
    </xf>
    <xf numFmtId="0" fontId="0" fillId="3" borderId="6" xfId="0" applyFill="1" applyBorder="1">
      <alignment vertical="center"/>
    </xf>
    <xf numFmtId="0" fontId="0" fillId="3" borderId="7" xfId="0" applyFill="1" applyBorder="1">
      <alignment vertical="center"/>
    </xf>
    <xf numFmtId="0" fontId="3" fillId="6" borderId="0" xfId="0" applyFont="1" applyFill="1" applyAlignment="1">
      <alignment horizontal="center" vertical="center"/>
    </xf>
    <xf numFmtId="0" fontId="0" fillId="6" borderId="0" xfId="0" applyFill="1">
      <alignment vertical="center"/>
    </xf>
    <xf numFmtId="0" fontId="0" fillId="6" borderId="0" xfId="0" applyFill="1" applyBorder="1">
      <alignment vertical="center"/>
    </xf>
    <xf numFmtId="0" fontId="2" fillId="6" borderId="0" xfId="0" applyFont="1" applyFill="1" applyAlignment="1">
      <alignment horizontal="right" vertical="center"/>
    </xf>
    <xf numFmtId="0" fontId="0" fillId="6" borderId="0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6" borderId="0" xfId="0" applyFill="1" applyBorder="1" applyAlignment="1">
      <alignment vertical="center"/>
    </xf>
    <xf numFmtId="0" fontId="0" fillId="4" borderId="1" xfId="0" applyFill="1" applyBorder="1">
      <alignment vertical="center"/>
    </xf>
    <xf numFmtId="0" fontId="0" fillId="5" borderId="1" xfId="0" applyFill="1" applyBorder="1">
      <alignment vertical="center"/>
    </xf>
    <xf numFmtId="0" fontId="0" fillId="7" borderId="1" xfId="0" applyFill="1" applyBorder="1">
      <alignment vertical="center"/>
    </xf>
    <xf numFmtId="0" fontId="0" fillId="4" borderId="9" xfId="0" applyFill="1" applyBorder="1" applyAlignment="1">
      <alignment horizontal="center" vertical="center" shrinkToFit="1"/>
    </xf>
    <xf numFmtId="0" fontId="0" fillId="4" borderId="11" xfId="0" applyFill="1" applyBorder="1" applyAlignment="1">
      <alignment horizontal="center" vertical="center" shrinkToFit="1"/>
    </xf>
    <xf numFmtId="0" fontId="0" fillId="4" borderId="10" xfId="0" applyFill="1" applyBorder="1" applyAlignment="1">
      <alignment horizontal="center" vertical="center" shrinkToFit="1"/>
    </xf>
    <xf numFmtId="0" fontId="0" fillId="5" borderId="9" xfId="0" applyFill="1" applyBorder="1" applyAlignment="1">
      <alignment horizontal="center" vertical="center" shrinkToFit="1"/>
    </xf>
    <xf numFmtId="0" fontId="0" fillId="5" borderId="11" xfId="0" applyFill="1" applyBorder="1" applyAlignment="1">
      <alignment horizontal="center" vertical="center" shrinkToFit="1"/>
    </xf>
    <xf numFmtId="0" fontId="0" fillId="5" borderId="10" xfId="0" applyFill="1" applyBorder="1" applyAlignment="1">
      <alignment horizontal="center" vertical="center" shrinkToFit="1"/>
    </xf>
    <xf numFmtId="0" fontId="0" fillId="5" borderId="1" xfId="0" applyFill="1" applyBorder="1" applyAlignment="1">
      <alignment horizontal="center" vertical="center" shrinkToFit="1"/>
    </xf>
    <xf numFmtId="0" fontId="0" fillId="7" borderId="9" xfId="0" applyFill="1" applyBorder="1" applyAlignment="1">
      <alignment horizontal="center" vertical="center" shrinkToFit="1"/>
    </xf>
    <xf numFmtId="0" fontId="0" fillId="7" borderId="11" xfId="0" applyFill="1" applyBorder="1" applyAlignment="1">
      <alignment horizontal="center" vertical="center" shrinkToFit="1"/>
    </xf>
    <xf numFmtId="0" fontId="0" fillId="7" borderId="10" xfId="0" applyFill="1" applyBorder="1" applyAlignment="1">
      <alignment horizontal="center" vertical="center" shrinkToFit="1"/>
    </xf>
    <xf numFmtId="176" fontId="0" fillId="7" borderId="1" xfId="0" applyNumberFormat="1" applyFill="1" applyBorder="1">
      <alignment vertical="center"/>
    </xf>
    <xf numFmtId="176" fontId="0" fillId="5" borderId="1" xfId="0" applyNumberFormat="1" applyFill="1" applyBorder="1">
      <alignment vertical="center"/>
    </xf>
    <xf numFmtId="0" fontId="4" fillId="0" borderId="1" xfId="0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 shrinkToFit="1"/>
    </xf>
    <xf numFmtId="0" fontId="7" fillId="6" borderId="0" xfId="0" applyFont="1" applyFill="1">
      <alignment vertical="center"/>
    </xf>
    <xf numFmtId="0" fontId="3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9" fillId="6" borderId="0" xfId="0" applyFont="1" applyFill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649940</xdr:colOff>
      <xdr:row>10</xdr:row>
      <xdr:rowOff>100853</xdr:rowOff>
    </xdr:from>
    <xdr:to>
      <xdr:col>15</xdr:col>
      <xdr:colOff>481852</xdr:colOff>
      <xdr:row>13</xdr:row>
      <xdr:rowOff>33618</xdr:rowOff>
    </xdr:to>
    <xdr:sp macro="" textlink="">
      <xdr:nvSpPr>
        <xdr:cNvPr id="2" name="角丸四角形 1"/>
        <xdr:cNvSpPr/>
      </xdr:nvSpPr>
      <xdr:spPr>
        <a:xfrm>
          <a:off x="10365440" y="2790265"/>
          <a:ext cx="4650441" cy="672353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381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算出した補正後の気温（℃）をコピーして、真夏日率算出シートの該当欄に張り付けてください。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219075</xdr:colOff>
      <xdr:row>1</xdr:row>
      <xdr:rowOff>123825</xdr:rowOff>
    </xdr:from>
    <xdr:to>
      <xdr:col>20</xdr:col>
      <xdr:colOff>480325</xdr:colOff>
      <xdr:row>15</xdr:row>
      <xdr:rowOff>151950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29375" y="371475"/>
          <a:ext cx="10548250" cy="3600000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219075</xdr:colOff>
      <xdr:row>16</xdr:row>
      <xdr:rowOff>85725</xdr:rowOff>
    </xdr:from>
    <xdr:to>
      <xdr:col>12</xdr:col>
      <xdr:colOff>636983</xdr:colOff>
      <xdr:row>31</xdr:row>
      <xdr:rowOff>104325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29375" y="4143375"/>
          <a:ext cx="5218508" cy="3600000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8"/>
  <sheetViews>
    <sheetView tabSelected="1" view="pageBreakPreview" zoomScale="70" zoomScaleNormal="100" zoomScaleSheetLayoutView="70" workbookViewId="0">
      <selection activeCell="G22" sqref="G22"/>
    </sheetView>
  </sheetViews>
  <sheetFormatPr defaultRowHeight="18.75" x14ac:dyDescent="0.4"/>
  <cols>
    <col min="1" max="1" width="13.625" customWidth="1"/>
    <col min="2" max="17" width="12.625" customWidth="1"/>
  </cols>
  <sheetData>
    <row r="1" spans="1:19" ht="33" x14ac:dyDescent="0.4">
      <c r="A1" s="41" t="s">
        <v>43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7"/>
      <c r="N1" s="15"/>
      <c r="O1" s="15"/>
      <c r="P1" s="15"/>
      <c r="Q1" s="17"/>
    </row>
    <row r="2" spans="1:19" ht="21.75" x14ac:dyDescent="0.4">
      <c r="A2" s="14" t="s">
        <v>66</v>
      </c>
      <c r="B2" s="38" t="s">
        <v>82</v>
      </c>
      <c r="C2" s="15"/>
      <c r="D2" s="15"/>
      <c r="E2" s="16"/>
      <c r="F2" s="16"/>
      <c r="G2" s="16"/>
      <c r="H2" s="16"/>
      <c r="I2" s="16"/>
      <c r="J2" s="15"/>
      <c r="K2" s="15"/>
      <c r="L2" s="15"/>
      <c r="M2" s="15"/>
      <c r="N2" s="15"/>
      <c r="O2" s="15"/>
      <c r="P2" s="15"/>
      <c r="Q2" s="15"/>
    </row>
    <row r="3" spans="1:19" ht="21.75" x14ac:dyDescent="0.4">
      <c r="A3" s="38"/>
      <c r="B3" s="38" t="s">
        <v>83</v>
      </c>
      <c r="C3" s="15"/>
      <c r="D3" s="15"/>
      <c r="E3" s="16"/>
      <c r="F3" s="16"/>
      <c r="G3" s="16"/>
      <c r="H3" s="16"/>
      <c r="I3" s="16"/>
      <c r="J3" s="15"/>
      <c r="K3" s="15"/>
      <c r="L3" s="15"/>
      <c r="M3" s="15"/>
      <c r="O3" s="15"/>
      <c r="P3" s="15"/>
      <c r="Q3" s="15"/>
    </row>
    <row r="4" spans="1:19" ht="19.5" x14ac:dyDescent="0.4">
      <c r="A4" s="38"/>
      <c r="B4" s="38" t="s">
        <v>67</v>
      </c>
      <c r="C4" s="15"/>
      <c r="D4" s="15"/>
      <c r="E4" s="16"/>
      <c r="F4" s="16"/>
      <c r="G4" s="16"/>
      <c r="H4" s="16"/>
      <c r="I4" s="16"/>
      <c r="J4" s="15"/>
      <c r="K4" s="15"/>
      <c r="L4" s="15"/>
      <c r="M4" s="21"/>
      <c r="N4" s="15" t="s">
        <v>76</v>
      </c>
      <c r="O4" s="15"/>
      <c r="P4" s="15"/>
      <c r="Q4" s="15"/>
    </row>
    <row r="5" spans="1:19" ht="19.5" x14ac:dyDescent="0.4">
      <c r="A5" s="38"/>
      <c r="B5" s="38" t="s">
        <v>68</v>
      </c>
      <c r="C5" s="15"/>
      <c r="D5" s="15"/>
      <c r="E5" s="16"/>
      <c r="F5" s="16"/>
      <c r="G5" s="16"/>
      <c r="H5" s="16"/>
      <c r="I5" s="16"/>
      <c r="J5" s="15"/>
      <c r="K5" s="15"/>
      <c r="L5" s="15"/>
      <c r="M5" s="22"/>
      <c r="N5" s="15" t="s">
        <v>77</v>
      </c>
      <c r="O5" s="15"/>
      <c r="P5" s="15"/>
      <c r="Q5" s="15"/>
    </row>
    <row r="6" spans="1:19" ht="19.5" x14ac:dyDescent="0.4">
      <c r="A6" s="38"/>
      <c r="B6" s="38" t="s">
        <v>69</v>
      </c>
      <c r="C6" s="15"/>
      <c r="D6" s="15"/>
      <c r="E6" s="16"/>
      <c r="F6" s="16"/>
      <c r="G6" s="16"/>
      <c r="H6" s="16"/>
      <c r="I6" s="16"/>
      <c r="J6" s="15"/>
      <c r="K6" s="15"/>
      <c r="L6" s="15"/>
      <c r="M6" s="23"/>
      <c r="N6" s="15" t="s">
        <v>78</v>
      </c>
      <c r="O6" s="15"/>
      <c r="P6" s="15"/>
      <c r="Q6" s="15"/>
    </row>
    <row r="7" spans="1:19" ht="19.5" x14ac:dyDescent="0.4">
      <c r="A7" s="38"/>
      <c r="B7" s="38" t="s">
        <v>70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</row>
    <row r="8" spans="1:19" ht="19.5" x14ac:dyDescent="0.4">
      <c r="A8" s="38"/>
      <c r="B8" s="38" t="s">
        <v>71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</row>
    <row r="9" spans="1:19" x14ac:dyDescent="0.4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9" ht="19.5" x14ac:dyDescent="0.4">
      <c r="A10" s="39" t="s">
        <v>0</v>
      </c>
      <c r="B10" s="39"/>
      <c r="C10" s="39"/>
      <c r="D10" s="39"/>
      <c r="E10" s="24"/>
      <c r="F10" s="25"/>
      <c r="G10" s="25"/>
      <c r="H10" s="25"/>
      <c r="I10" s="26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1:19" ht="19.5" x14ac:dyDescent="0.4">
      <c r="A11" s="39" t="s">
        <v>61</v>
      </c>
      <c r="B11" s="39"/>
      <c r="C11" s="39"/>
      <c r="D11" s="39"/>
      <c r="E11" s="27" t="str">
        <f>IF($E$10="","",VLOOKUP($E$10,データ!$B$3:$E$21,4,FALSE))</f>
        <v/>
      </c>
      <c r="F11" s="28"/>
      <c r="G11" s="28"/>
      <c r="H11" s="28"/>
      <c r="I11" s="29"/>
      <c r="J11" s="20"/>
      <c r="K11" s="20"/>
      <c r="L11" s="20"/>
      <c r="M11" s="20"/>
      <c r="N11" s="20"/>
      <c r="O11" s="20"/>
      <c r="P11" s="20"/>
      <c r="Q11" s="20"/>
      <c r="R11" s="20"/>
      <c r="S11" s="20"/>
    </row>
    <row r="12" spans="1:19" ht="19.5" x14ac:dyDescent="0.4">
      <c r="A12" s="39" t="s">
        <v>72</v>
      </c>
      <c r="B12" s="39"/>
      <c r="C12" s="39"/>
      <c r="D12" s="39"/>
      <c r="E12" s="31"/>
      <c r="F12" s="32"/>
      <c r="G12" s="32"/>
      <c r="H12" s="32"/>
      <c r="I12" s="33"/>
      <c r="J12" s="20"/>
      <c r="K12" s="20"/>
      <c r="L12" s="20"/>
      <c r="M12" s="20"/>
      <c r="N12" s="20"/>
      <c r="O12" s="20"/>
      <c r="P12" s="20"/>
      <c r="Q12" s="20"/>
      <c r="R12" s="20"/>
      <c r="S12" s="20"/>
    </row>
    <row r="13" spans="1:19" ht="19.5" x14ac:dyDescent="0.4">
      <c r="A13" s="39" t="s">
        <v>73</v>
      </c>
      <c r="B13" s="39"/>
      <c r="C13" s="39"/>
      <c r="D13" s="39"/>
      <c r="E13" s="27" t="str">
        <f>IF($E$11="","",ROUND($E$12-$E$11,0))</f>
        <v/>
      </c>
      <c r="F13" s="28"/>
      <c r="G13" s="28"/>
      <c r="H13" s="28"/>
      <c r="I13" s="29"/>
      <c r="J13" s="20"/>
      <c r="K13" s="20"/>
      <c r="L13" s="20"/>
      <c r="M13" s="20"/>
      <c r="N13" s="20"/>
      <c r="O13" s="20"/>
      <c r="P13" s="20"/>
      <c r="Q13" s="20"/>
      <c r="R13" s="20"/>
      <c r="S13" s="20"/>
    </row>
    <row r="14" spans="1:19" ht="19.5" x14ac:dyDescent="0.4">
      <c r="A14" s="39" t="s">
        <v>79</v>
      </c>
      <c r="B14" s="39"/>
      <c r="C14" s="39"/>
      <c r="D14" s="39"/>
      <c r="E14" s="30" t="str">
        <f>IF($E$13="","",($E$13*0.6/100))</f>
        <v/>
      </c>
      <c r="F14" s="30"/>
      <c r="G14" s="30"/>
      <c r="H14" s="30"/>
      <c r="I14" s="30"/>
      <c r="J14" s="20"/>
      <c r="K14" s="20"/>
      <c r="L14" s="20"/>
      <c r="M14" s="20"/>
      <c r="N14" s="20"/>
      <c r="O14" s="20"/>
      <c r="P14" s="20"/>
      <c r="Q14" s="20"/>
      <c r="R14" s="20"/>
      <c r="S14" s="20"/>
    </row>
    <row r="15" spans="1:19" x14ac:dyDescent="0.4">
      <c r="A15" s="18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</row>
    <row r="16" spans="1:19" ht="19.5" x14ac:dyDescent="0.4">
      <c r="A16" s="2"/>
      <c r="B16" s="39" t="s">
        <v>35</v>
      </c>
      <c r="C16" s="40"/>
      <c r="D16" s="40" t="s">
        <v>36</v>
      </c>
      <c r="E16" s="40"/>
      <c r="F16" s="40" t="s">
        <v>37</v>
      </c>
      <c r="G16" s="40"/>
      <c r="H16" s="40" t="s">
        <v>38</v>
      </c>
      <c r="I16" s="40"/>
      <c r="J16" s="40" t="s">
        <v>39</v>
      </c>
      <c r="K16" s="40"/>
      <c r="L16" s="40" t="s">
        <v>40</v>
      </c>
      <c r="M16" s="40"/>
      <c r="N16" s="40" t="s">
        <v>41</v>
      </c>
      <c r="O16" s="40"/>
      <c r="P16" s="40" t="s">
        <v>42</v>
      </c>
      <c r="Q16" s="40"/>
    </row>
    <row r="17" spans="1:17" x14ac:dyDescent="0.4">
      <c r="A17" s="2"/>
      <c r="B17" s="36" t="s">
        <v>80</v>
      </c>
      <c r="C17" s="37" t="s">
        <v>81</v>
      </c>
      <c r="D17" s="36" t="s">
        <v>80</v>
      </c>
      <c r="E17" s="37" t="s">
        <v>81</v>
      </c>
      <c r="F17" s="36" t="s">
        <v>80</v>
      </c>
      <c r="G17" s="37" t="s">
        <v>81</v>
      </c>
      <c r="H17" s="36" t="s">
        <v>80</v>
      </c>
      <c r="I17" s="37" t="s">
        <v>81</v>
      </c>
      <c r="J17" s="36" t="s">
        <v>80</v>
      </c>
      <c r="K17" s="37" t="s">
        <v>81</v>
      </c>
      <c r="L17" s="36" t="s">
        <v>80</v>
      </c>
      <c r="M17" s="37" t="s">
        <v>81</v>
      </c>
      <c r="N17" s="36" t="s">
        <v>80</v>
      </c>
      <c r="O17" s="37" t="s">
        <v>81</v>
      </c>
      <c r="P17" s="36" t="s">
        <v>80</v>
      </c>
      <c r="Q17" s="37" t="s">
        <v>81</v>
      </c>
    </row>
    <row r="18" spans="1:17" x14ac:dyDescent="0.4">
      <c r="A18" s="1" t="s">
        <v>4</v>
      </c>
      <c r="B18" s="34"/>
      <c r="C18" s="35" t="str">
        <f>IF(B18="","",ROUND((B18-$E$14),1))</f>
        <v/>
      </c>
      <c r="D18" s="34"/>
      <c r="E18" s="35" t="str">
        <f>IF(D18="","",ROUND((D18-$E$14),1))</f>
        <v/>
      </c>
      <c r="F18" s="34"/>
      <c r="G18" s="35" t="str">
        <f>IF(F18="","",ROUND((F18-$E$14),1))</f>
        <v/>
      </c>
      <c r="H18" s="34"/>
      <c r="I18" s="35" t="str">
        <f>IF(H18="","",ROUND((H18-$E$14),1))</f>
        <v/>
      </c>
      <c r="J18" s="34"/>
      <c r="K18" s="35" t="str">
        <f>IF(J18="","",ROUND((J18-$E$14),1))</f>
        <v/>
      </c>
      <c r="L18" s="34"/>
      <c r="M18" s="35" t="str">
        <f>IF(L18="","",ROUND((L18-$E$14),1))</f>
        <v/>
      </c>
      <c r="N18" s="34"/>
      <c r="O18" s="35" t="str">
        <f>IF(N18="","",ROUND((N18-$E$14),1))</f>
        <v/>
      </c>
      <c r="P18" s="34"/>
      <c r="Q18" s="35" t="str">
        <f>IF(P18="","",ROUND((P18-$E$14),1))</f>
        <v/>
      </c>
    </row>
    <row r="19" spans="1:17" x14ac:dyDescent="0.4">
      <c r="A19" s="1" t="s">
        <v>5</v>
      </c>
      <c r="B19" s="34"/>
      <c r="C19" s="35" t="str">
        <f t="shared" ref="C19:C48" si="0">IF(B19="","",ROUND((B19-$E$14),1))</f>
        <v/>
      </c>
      <c r="D19" s="34"/>
      <c r="E19" s="35" t="str">
        <f t="shared" ref="E19:E48" si="1">IF(D19="","",ROUND((D19-$E$14),1))</f>
        <v/>
      </c>
      <c r="F19" s="34"/>
      <c r="G19" s="35" t="str">
        <f t="shared" ref="G19:G48" si="2">IF(F19="","",ROUND((F19-$E$14),1))</f>
        <v/>
      </c>
      <c r="H19" s="34"/>
      <c r="I19" s="35" t="str">
        <f t="shared" ref="I19:I48" si="3">IF(H19="","",ROUND((H19-$E$14),1))</f>
        <v/>
      </c>
      <c r="J19" s="34"/>
      <c r="K19" s="35" t="str">
        <f t="shared" ref="K19:K48" si="4">IF(J19="","",ROUND((J19-$E$14),1))</f>
        <v/>
      </c>
      <c r="L19" s="34"/>
      <c r="M19" s="35" t="str">
        <f t="shared" ref="M19:M48" si="5">IF(L19="","",ROUND((L19-$E$14),1))</f>
        <v/>
      </c>
      <c r="N19" s="34"/>
      <c r="O19" s="35" t="str">
        <f t="shared" ref="O19:O48" si="6">IF(N19="","",ROUND((N19-$E$14),1))</f>
        <v/>
      </c>
      <c r="P19" s="34"/>
      <c r="Q19" s="35" t="str">
        <f t="shared" ref="Q19:Q48" si="7">IF(P19="","",ROUND((P19-$E$14),1))</f>
        <v/>
      </c>
    </row>
    <row r="20" spans="1:17" x14ac:dyDescent="0.4">
      <c r="A20" s="1" t="s">
        <v>6</v>
      </c>
      <c r="B20" s="34"/>
      <c r="C20" s="35" t="str">
        <f t="shared" si="0"/>
        <v/>
      </c>
      <c r="D20" s="34"/>
      <c r="E20" s="35" t="str">
        <f t="shared" si="1"/>
        <v/>
      </c>
      <c r="F20" s="34"/>
      <c r="G20" s="35" t="str">
        <f t="shared" si="2"/>
        <v/>
      </c>
      <c r="H20" s="34"/>
      <c r="I20" s="35" t="str">
        <f t="shared" si="3"/>
        <v/>
      </c>
      <c r="J20" s="34"/>
      <c r="K20" s="35" t="str">
        <f t="shared" si="4"/>
        <v/>
      </c>
      <c r="L20" s="34"/>
      <c r="M20" s="35" t="str">
        <f t="shared" si="5"/>
        <v/>
      </c>
      <c r="N20" s="34"/>
      <c r="O20" s="35" t="str">
        <f t="shared" si="6"/>
        <v/>
      </c>
      <c r="P20" s="34"/>
      <c r="Q20" s="35" t="str">
        <f t="shared" si="7"/>
        <v/>
      </c>
    </row>
    <row r="21" spans="1:17" x14ac:dyDescent="0.4">
      <c r="A21" s="1" t="s">
        <v>7</v>
      </c>
      <c r="B21" s="34"/>
      <c r="C21" s="35" t="str">
        <f t="shared" si="0"/>
        <v/>
      </c>
      <c r="D21" s="34"/>
      <c r="E21" s="35" t="str">
        <f t="shared" si="1"/>
        <v/>
      </c>
      <c r="F21" s="34"/>
      <c r="G21" s="35" t="str">
        <f t="shared" si="2"/>
        <v/>
      </c>
      <c r="H21" s="34"/>
      <c r="I21" s="35" t="str">
        <f t="shared" si="3"/>
        <v/>
      </c>
      <c r="J21" s="34"/>
      <c r="K21" s="35" t="str">
        <f t="shared" si="4"/>
        <v/>
      </c>
      <c r="L21" s="34"/>
      <c r="M21" s="35" t="str">
        <f t="shared" si="5"/>
        <v/>
      </c>
      <c r="N21" s="34"/>
      <c r="O21" s="35" t="str">
        <f t="shared" si="6"/>
        <v/>
      </c>
      <c r="P21" s="34"/>
      <c r="Q21" s="35" t="str">
        <f t="shared" si="7"/>
        <v/>
      </c>
    </row>
    <row r="22" spans="1:17" x14ac:dyDescent="0.4">
      <c r="A22" s="1" t="s">
        <v>8</v>
      </c>
      <c r="B22" s="34"/>
      <c r="C22" s="35" t="str">
        <f t="shared" si="0"/>
        <v/>
      </c>
      <c r="D22" s="34"/>
      <c r="E22" s="35" t="str">
        <f t="shared" si="1"/>
        <v/>
      </c>
      <c r="F22" s="34"/>
      <c r="G22" s="35" t="str">
        <f t="shared" si="2"/>
        <v/>
      </c>
      <c r="H22" s="34"/>
      <c r="I22" s="35" t="str">
        <f t="shared" si="3"/>
        <v/>
      </c>
      <c r="J22" s="34"/>
      <c r="K22" s="35" t="str">
        <f t="shared" si="4"/>
        <v/>
      </c>
      <c r="L22" s="34"/>
      <c r="M22" s="35" t="str">
        <f t="shared" si="5"/>
        <v/>
      </c>
      <c r="N22" s="34"/>
      <c r="O22" s="35" t="str">
        <f t="shared" si="6"/>
        <v/>
      </c>
      <c r="P22" s="34"/>
      <c r="Q22" s="35" t="str">
        <f t="shared" si="7"/>
        <v/>
      </c>
    </row>
    <row r="23" spans="1:17" x14ac:dyDescent="0.4">
      <c r="A23" s="1" t="s">
        <v>9</v>
      </c>
      <c r="B23" s="34"/>
      <c r="C23" s="35" t="str">
        <f t="shared" si="0"/>
        <v/>
      </c>
      <c r="D23" s="34"/>
      <c r="E23" s="35" t="str">
        <f t="shared" si="1"/>
        <v/>
      </c>
      <c r="F23" s="34"/>
      <c r="G23" s="35" t="str">
        <f t="shared" si="2"/>
        <v/>
      </c>
      <c r="H23" s="34"/>
      <c r="I23" s="35" t="str">
        <f t="shared" si="3"/>
        <v/>
      </c>
      <c r="J23" s="34"/>
      <c r="K23" s="35" t="str">
        <f t="shared" si="4"/>
        <v/>
      </c>
      <c r="L23" s="34"/>
      <c r="M23" s="35" t="str">
        <f t="shared" si="5"/>
        <v/>
      </c>
      <c r="N23" s="34"/>
      <c r="O23" s="35" t="str">
        <f t="shared" si="6"/>
        <v/>
      </c>
      <c r="P23" s="34"/>
      <c r="Q23" s="35" t="str">
        <f t="shared" si="7"/>
        <v/>
      </c>
    </row>
    <row r="24" spans="1:17" x14ac:dyDescent="0.4">
      <c r="A24" s="1" t="s">
        <v>10</v>
      </c>
      <c r="B24" s="34"/>
      <c r="C24" s="35" t="str">
        <f t="shared" si="0"/>
        <v/>
      </c>
      <c r="D24" s="34"/>
      <c r="E24" s="35" t="str">
        <f t="shared" si="1"/>
        <v/>
      </c>
      <c r="F24" s="34"/>
      <c r="G24" s="35" t="str">
        <f t="shared" si="2"/>
        <v/>
      </c>
      <c r="H24" s="34"/>
      <c r="I24" s="35" t="str">
        <f t="shared" si="3"/>
        <v/>
      </c>
      <c r="J24" s="34"/>
      <c r="K24" s="35" t="str">
        <f t="shared" si="4"/>
        <v/>
      </c>
      <c r="L24" s="34"/>
      <c r="M24" s="35" t="str">
        <f t="shared" si="5"/>
        <v/>
      </c>
      <c r="N24" s="34"/>
      <c r="O24" s="35" t="str">
        <f t="shared" si="6"/>
        <v/>
      </c>
      <c r="P24" s="34"/>
      <c r="Q24" s="35" t="str">
        <f t="shared" si="7"/>
        <v/>
      </c>
    </row>
    <row r="25" spans="1:17" x14ac:dyDescent="0.4">
      <c r="A25" s="1" t="s">
        <v>11</v>
      </c>
      <c r="B25" s="34"/>
      <c r="C25" s="35" t="str">
        <f t="shared" si="0"/>
        <v/>
      </c>
      <c r="D25" s="34"/>
      <c r="E25" s="35" t="str">
        <f t="shared" si="1"/>
        <v/>
      </c>
      <c r="F25" s="34"/>
      <c r="G25" s="35" t="str">
        <f t="shared" si="2"/>
        <v/>
      </c>
      <c r="H25" s="34"/>
      <c r="I25" s="35" t="str">
        <f t="shared" si="3"/>
        <v/>
      </c>
      <c r="J25" s="34"/>
      <c r="K25" s="35" t="str">
        <f t="shared" si="4"/>
        <v/>
      </c>
      <c r="L25" s="34"/>
      <c r="M25" s="35" t="str">
        <f t="shared" si="5"/>
        <v/>
      </c>
      <c r="N25" s="34"/>
      <c r="O25" s="35" t="str">
        <f t="shared" si="6"/>
        <v/>
      </c>
      <c r="P25" s="34"/>
      <c r="Q25" s="35" t="str">
        <f t="shared" si="7"/>
        <v/>
      </c>
    </row>
    <row r="26" spans="1:17" x14ac:dyDescent="0.4">
      <c r="A26" s="1" t="s">
        <v>12</v>
      </c>
      <c r="B26" s="34"/>
      <c r="C26" s="35" t="str">
        <f t="shared" si="0"/>
        <v/>
      </c>
      <c r="D26" s="34"/>
      <c r="E26" s="35" t="str">
        <f t="shared" si="1"/>
        <v/>
      </c>
      <c r="F26" s="34"/>
      <c r="G26" s="35" t="str">
        <f t="shared" si="2"/>
        <v/>
      </c>
      <c r="H26" s="34"/>
      <c r="I26" s="35" t="str">
        <f t="shared" si="3"/>
        <v/>
      </c>
      <c r="J26" s="34"/>
      <c r="K26" s="35" t="str">
        <f t="shared" si="4"/>
        <v/>
      </c>
      <c r="L26" s="34"/>
      <c r="M26" s="35" t="str">
        <f t="shared" si="5"/>
        <v/>
      </c>
      <c r="N26" s="34"/>
      <c r="O26" s="35" t="str">
        <f t="shared" si="6"/>
        <v/>
      </c>
      <c r="P26" s="34"/>
      <c r="Q26" s="35" t="str">
        <f t="shared" si="7"/>
        <v/>
      </c>
    </row>
    <row r="27" spans="1:17" x14ac:dyDescent="0.4">
      <c r="A27" s="1" t="s">
        <v>13</v>
      </c>
      <c r="B27" s="34"/>
      <c r="C27" s="35" t="str">
        <f t="shared" si="0"/>
        <v/>
      </c>
      <c r="D27" s="34"/>
      <c r="E27" s="35" t="str">
        <f t="shared" si="1"/>
        <v/>
      </c>
      <c r="F27" s="34"/>
      <c r="G27" s="35" t="str">
        <f t="shared" si="2"/>
        <v/>
      </c>
      <c r="H27" s="34"/>
      <c r="I27" s="35" t="str">
        <f t="shared" si="3"/>
        <v/>
      </c>
      <c r="J27" s="34"/>
      <c r="K27" s="35" t="str">
        <f t="shared" si="4"/>
        <v/>
      </c>
      <c r="L27" s="34"/>
      <c r="M27" s="35" t="str">
        <f t="shared" si="5"/>
        <v/>
      </c>
      <c r="N27" s="34"/>
      <c r="O27" s="35" t="str">
        <f t="shared" si="6"/>
        <v/>
      </c>
      <c r="P27" s="34"/>
      <c r="Q27" s="35" t="str">
        <f t="shared" si="7"/>
        <v/>
      </c>
    </row>
    <row r="28" spans="1:17" x14ac:dyDescent="0.4">
      <c r="A28" s="1" t="s">
        <v>14</v>
      </c>
      <c r="B28" s="34"/>
      <c r="C28" s="35" t="str">
        <f t="shared" si="0"/>
        <v/>
      </c>
      <c r="D28" s="34"/>
      <c r="E28" s="35" t="str">
        <f t="shared" si="1"/>
        <v/>
      </c>
      <c r="F28" s="34"/>
      <c r="G28" s="35" t="str">
        <f t="shared" si="2"/>
        <v/>
      </c>
      <c r="H28" s="34"/>
      <c r="I28" s="35" t="str">
        <f t="shared" si="3"/>
        <v/>
      </c>
      <c r="J28" s="34"/>
      <c r="K28" s="35" t="str">
        <f t="shared" si="4"/>
        <v/>
      </c>
      <c r="L28" s="34"/>
      <c r="M28" s="35" t="str">
        <f t="shared" si="5"/>
        <v/>
      </c>
      <c r="N28" s="34"/>
      <c r="O28" s="35" t="str">
        <f t="shared" si="6"/>
        <v/>
      </c>
      <c r="P28" s="34"/>
      <c r="Q28" s="35" t="str">
        <f t="shared" si="7"/>
        <v/>
      </c>
    </row>
    <row r="29" spans="1:17" x14ac:dyDescent="0.4">
      <c r="A29" s="1" t="s">
        <v>15</v>
      </c>
      <c r="B29" s="34"/>
      <c r="C29" s="35" t="str">
        <f t="shared" si="0"/>
        <v/>
      </c>
      <c r="D29" s="34"/>
      <c r="E29" s="35" t="str">
        <f t="shared" si="1"/>
        <v/>
      </c>
      <c r="F29" s="34"/>
      <c r="G29" s="35" t="str">
        <f t="shared" si="2"/>
        <v/>
      </c>
      <c r="H29" s="34"/>
      <c r="I29" s="35" t="str">
        <f t="shared" si="3"/>
        <v/>
      </c>
      <c r="J29" s="34"/>
      <c r="K29" s="35" t="str">
        <f t="shared" si="4"/>
        <v/>
      </c>
      <c r="L29" s="34"/>
      <c r="M29" s="35" t="str">
        <f t="shared" si="5"/>
        <v/>
      </c>
      <c r="N29" s="34"/>
      <c r="O29" s="35" t="str">
        <f t="shared" si="6"/>
        <v/>
      </c>
      <c r="P29" s="34"/>
      <c r="Q29" s="35" t="str">
        <f t="shared" si="7"/>
        <v/>
      </c>
    </row>
    <row r="30" spans="1:17" x14ac:dyDescent="0.4">
      <c r="A30" s="1" t="s">
        <v>16</v>
      </c>
      <c r="B30" s="34"/>
      <c r="C30" s="35" t="str">
        <f t="shared" si="0"/>
        <v/>
      </c>
      <c r="D30" s="34"/>
      <c r="E30" s="35" t="str">
        <f t="shared" si="1"/>
        <v/>
      </c>
      <c r="F30" s="34"/>
      <c r="G30" s="35" t="str">
        <f t="shared" si="2"/>
        <v/>
      </c>
      <c r="H30" s="34"/>
      <c r="I30" s="35" t="str">
        <f t="shared" si="3"/>
        <v/>
      </c>
      <c r="J30" s="34"/>
      <c r="K30" s="35" t="str">
        <f t="shared" si="4"/>
        <v/>
      </c>
      <c r="L30" s="34"/>
      <c r="M30" s="35" t="str">
        <f t="shared" si="5"/>
        <v/>
      </c>
      <c r="N30" s="34"/>
      <c r="O30" s="35" t="str">
        <f t="shared" si="6"/>
        <v/>
      </c>
      <c r="P30" s="34"/>
      <c r="Q30" s="35" t="str">
        <f t="shared" si="7"/>
        <v/>
      </c>
    </row>
    <row r="31" spans="1:17" x14ac:dyDescent="0.4">
      <c r="A31" s="1" t="s">
        <v>17</v>
      </c>
      <c r="B31" s="34"/>
      <c r="C31" s="35" t="str">
        <f t="shared" si="0"/>
        <v/>
      </c>
      <c r="D31" s="34"/>
      <c r="E31" s="35" t="str">
        <f t="shared" si="1"/>
        <v/>
      </c>
      <c r="F31" s="34"/>
      <c r="G31" s="35" t="str">
        <f t="shared" si="2"/>
        <v/>
      </c>
      <c r="H31" s="34"/>
      <c r="I31" s="35" t="str">
        <f t="shared" si="3"/>
        <v/>
      </c>
      <c r="J31" s="34"/>
      <c r="K31" s="35" t="str">
        <f t="shared" si="4"/>
        <v/>
      </c>
      <c r="L31" s="34"/>
      <c r="M31" s="35" t="str">
        <f t="shared" si="5"/>
        <v/>
      </c>
      <c r="N31" s="34"/>
      <c r="O31" s="35" t="str">
        <f t="shared" si="6"/>
        <v/>
      </c>
      <c r="P31" s="34"/>
      <c r="Q31" s="35" t="str">
        <f t="shared" si="7"/>
        <v/>
      </c>
    </row>
    <row r="32" spans="1:17" x14ac:dyDescent="0.4">
      <c r="A32" s="1" t="s">
        <v>18</v>
      </c>
      <c r="B32" s="34"/>
      <c r="C32" s="35" t="str">
        <f t="shared" si="0"/>
        <v/>
      </c>
      <c r="D32" s="34"/>
      <c r="E32" s="35" t="str">
        <f t="shared" si="1"/>
        <v/>
      </c>
      <c r="F32" s="34"/>
      <c r="G32" s="35" t="str">
        <f t="shared" si="2"/>
        <v/>
      </c>
      <c r="H32" s="34"/>
      <c r="I32" s="35" t="str">
        <f t="shared" si="3"/>
        <v/>
      </c>
      <c r="J32" s="34"/>
      <c r="K32" s="35" t="str">
        <f t="shared" si="4"/>
        <v/>
      </c>
      <c r="L32" s="34"/>
      <c r="M32" s="35" t="str">
        <f t="shared" si="5"/>
        <v/>
      </c>
      <c r="N32" s="34"/>
      <c r="O32" s="35" t="str">
        <f t="shared" si="6"/>
        <v/>
      </c>
      <c r="P32" s="34"/>
      <c r="Q32" s="35" t="str">
        <f t="shared" si="7"/>
        <v/>
      </c>
    </row>
    <row r="33" spans="1:17" x14ac:dyDescent="0.4">
      <c r="A33" s="1" t="s">
        <v>19</v>
      </c>
      <c r="B33" s="34"/>
      <c r="C33" s="35" t="str">
        <f t="shared" si="0"/>
        <v/>
      </c>
      <c r="D33" s="34"/>
      <c r="E33" s="35" t="str">
        <f t="shared" si="1"/>
        <v/>
      </c>
      <c r="F33" s="34"/>
      <c r="G33" s="35" t="str">
        <f t="shared" si="2"/>
        <v/>
      </c>
      <c r="H33" s="34"/>
      <c r="I33" s="35" t="str">
        <f t="shared" si="3"/>
        <v/>
      </c>
      <c r="J33" s="34"/>
      <c r="K33" s="35" t="str">
        <f t="shared" si="4"/>
        <v/>
      </c>
      <c r="L33" s="34"/>
      <c r="M33" s="35" t="str">
        <f t="shared" si="5"/>
        <v/>
      </c>
      <c r="N33" s="34"/>
      <c r="O33" s="35" t="str">
        <f t="shared" si="6"/>
        <v/>
      </c>
      <c r="P33" s="34"/>
      <c r="Q33" s="35" t="str">
        <f t="shared" si="7"/>
        <v/>
      </c>
    </row>
    <row r="34" spans="1:17" x14ac:dyDescent="0.4">
      <c r="A34" s="1" t="s">
        <v>20</v>
      </c>
      <c r="B34" s="34"/>
      <c r="C34" s="35" t="str">
        <f t="shared" si="0"/>
        <v/>
      </c>
      <c r="D34" s="34"/>
      <c r="E34" s="35" t="str">
        <f t="shared" si="1"/>
        <v/>
      </c>
      <c r="F34" s="34"/>
      <c r="G34" s="35" t="str">
        <f t="shared" si="2"/>
        <v/>
      </c>
      <c r="H34" s="34"/>
      <c r="I34" s="35" t="str">
        <f t="shared" si="3"/>
        <v/>
      </c>
      <c r="J34" s="34"/>
      <c r="K34" s="35" t="str">
        <f t="shared" si="4"/>
        <v/>
      </c>
      <c r="L34" s="34"/>
      <c r="M34" s="35" t="str">
        <f t="shared" si="5"/>
        <v/>
      </c>
      <c r="N34" s="34"/>
      <c r="O34" s="35" t="str">
        <f t="shared" si="6"/>
        <v/>
      </c>
      <c r="P34" s="34"/>
      <c r="Q34" s="35" t="str">
        <f t="shared" si="7"/>
        <v/>
      </c>
    </row>
    <row r="35" spans="1:17" x14ac:dyDescent="0.4">
      <c r="A35" s="1" t="s">
        <v>21</v>
      </c>
      <c r="B35" s="34"/>
      <c r="C35" s="35" t="str">
        <f t="shared" si="0"/>
        <v/>
      </c>
      <c r="D35" s="34"/>
      <c r="E35" s="35" t="str">
        <f t="shared" si="1"/>
        <v/>
      </c>
      <c r="F35" s="34"/>
      <c r="G35" s="35" t="str">
        <f t="shared" si="2"/>
        <v/>
      </c>
      <c r="H35" s="34"/>
      <c r="I35" s="35" t="str">
        <f t="shared" si="3"/>
        <v/>
      </c>
      <c r="J35" s="34"/>
      <c r="K35" s="35" t="str">
        <f t="shared" si="4"/>
        <v/>
      </c>
      <c r="L35" s="34"/>
      <c r="M35" s="35" t="str">
        <f t="shared" si="5"/>
        <v/>
      </c>
      <c r="N35" s="34"/>
      <c r="O35" s="35" t="str">
        <f t="shared" si="6"/>
        <v/>
      </c>
      <c r="P35" s="34"/>
      <c r="Q35" s="35" t="str">
        <f t="shared" si="7"/>
        <v/>
      </c>
    </row>
    <row r="36" spans="1:17" x14ac:dyDescent="0.4">
      <c r="A36" s="1" t="s">
        <v>22</v>
      </c>
      <c r="B36" s="34"/>
      <c r="C36" s="35" t="str">
        <f t="shared" si="0"/>
        <v/>
      </c>
      <c r="D36" s="34"/>
      <c r="E36" s="35" t="str">
        <f t="shared" si="1"/>
        <v/>
      </c>
      <c r="F36" s="34"/>
      <c r="G36" s="35" t="str">
        <f t="shared" si="2"/>
        <v/>
      </c>
      <c r="H36" s="34"/>
      <c r="I36" s="35" t="str">
        <f t="shared" si="3"/>
        <v/>
      </c>
      <c r="J36" s="34"/>
      <c r="K36" s="35" t="str">
        <f t="shared" si="4"/>
        <v/>
      </c>
      <c r="L36" s="34"/>
      <c r="M36" s="35" t="str">
        <f t="shared" si="5"/>
        <v/>
      </c>
      <c r="N36" s="34"/>
      <c r="O36" s="35" t="str">
        <f t="shared" si="6"/>
        <v/>
      </c>
      <c r="P36" s="34"/>
      <c r="Q36" s="35" t="str">
        <f t="shared" si="7"/>
        <v/>
      </c>
    </row>
    <row r="37" spans="1:17" x14ac:dyDescent="0.4">
      <c r="A37" s="1" t="s">
        <v>23</v>
      </c>
      <c r="B37" s="34"/>
      <c r="C37" s="35" t="str">
        <f t="shared" si="0"/>
        <v/>
      </c>
      <c r="D37" s="34"/>
      <c r="E37" s="35" t="str">
        <f t="shared" si="1"/>
        <v/>
      </c>
      <c r="F37" s="34"/>
      <c r="G37" s="35" t="str">
        <f t="shared" si="2"/>
        <v/>
      </c>
      <c r="H37" s="34"/>
      <c r="I37" s="35" t="str">
        <f t="shared" si="3"/>
        <v/>
      </c>
      <c r="J37" s="34"/>
      <c r="K37" s="35" t="str">
        <f t="shared" si="4"/>
        <v/>
      </c>
      <c r="L37" s="34"/>
      <c r="M37" s="35" t="str">
        <f t="shared" si="5"/>
        <v/>
      </c>
      <c r="N37" s="34"/>
      <c r="O37" s="35" t="str">
        <f t="shared" si="6"/>
        <v/>
      </c>
      <c r="P37" s="34"/>
      <c r="Q37" s="35" t="str">
        <f t="shared" si="7"/>
        <v/>
      </c>
    </row>
    <row r="38" spans="1:17" x14ac:dyDescent="0.4">
      <c r="A38" s="1" t="s">
        <v>24</v>
      </c>
      <c r="B38" s="34"/>
      <c r="C38" s="35" t="str">
        <f t="shared" si="0"/>
        <v/>
      </c>
      <c r="D38" s="34"/>
      <c r="E38" s="35" t="str">
        <f t="shared" si="1"/>
        <v/>
      </c>
      <c r="F38" s="34"/>
      <c r="G38" s="35" t="str">
        <f t="shared" si="2"/>
        <v/>
      </c>
      <c r="H38" s="34"/>
      <c r="I38" s="35" t="str">
        <f t="shared" si="3"/>
        <v/>
      </c>
      <c r="J38" s="34"/>
      <c r="K38" s="35" t="str">
        <f t="shared" si="4"/>
        <v/>
      </c>
      <c r="L38" s="34"/>
      <c r="M38" s="35" t="str">
        <f t="shared" si="5"/>
        <v/>
      </c>
      <c r="N38" s="34"/>
      <c r="O38" s="35" t="str">
        <f t="shared" si="6"/>
        <v/>
      </c>
      <c r="P38" s="34"/>
      <c r="Q38" s="35" t="str">
        <f t="shared" si="7"/>
        <v/>
      </c>
    </row>
    <row r="39" spans="1:17" x14ac:dyDescent="0.4">
      <c r="A39" s="1" t="s">
        <v>25</v>
      </c>
      <c r="B39" s="34"/>
      <c r="C39" s="35" t="str">
        <f t="shared" si="0"/>
        <v/>
      </c>
      <c r="D39" s="34"/>
      <c r="E39" s="35" t="str">
        <f t="shared" si="1"/>
        <v/>
      </c>
      <c r="F39" s="34"/>
      <c r="G39" s="35" t="str">
        <f t="shared" si="2"/>
        <v/>
      </c>
      <c r="H39" s="34"/>
      <c r="I39" s="35" t="str">
        <f t="shared" si="3"/>
        <v/>
      </c>
      <c r="J39" s="34"/>
      <c r="K39" s="35" t="str">
        <f t="shared" si="4"/>
        <v/>
      </c>
      <c r="L39" s="34"/>
      <c r="M39" s="35" t="str">
        <f t="shared" si="5"/>
        <v/>
      </c>
      <c r="N39" s="34"/>
      <c r="O39" s="35" t="str">
        <f t="shared" si="6"/>
        <v/>
      </c>
      <c r="P39" s="34"/>
      <c r="Q39" s="35" t="str">
        <f t="shared" si="7"/>
        <v/>
      </c>
    </row>
    <row r="40" spans="1:17" x14ac:dyDescent="0.4">
      <c r="A40" s="1" t="s">
        <v>26</v>
      </c>
      <c r="B40" s="34"/>
      <c r="C40" s="35" t="str">
        <f t="shared" si="0"/>
        <v/>
      </c>
      <c r="D40" s="34"/>
      <c r="E40" s="35" t="str">
        <f t="shared" si="1"/>
        <v/>
      </c>
      <c r="F40" s="34"/>
      <c r="G40" s="35" t="str">
        <f t="shared" si="2"/>
        <v/>
      </c>
      <c r="H40" s="34"/>
      <c r="I40" s="35" t="str">
        <f t="shared" si="3"/>
        <v/>
      </c>
      <c r="J40" s="34"/>
      <c r="K40" s="35" t="str">
        <f t="shared" si="4"/>
        <v/>
      </c>
      <c r="L40" s="34"/>
      <c r="M40" s="35" t="str">
        <f t="shared" si="5"/>
        <v/>
      </c>
      <c r="N40" s="34"/>
      <c r="O40" s="35" t="str">
        <f t="shared" si="6"/>
        <v/>
      </c>
      <c r="P40" s="34"/>
      <c r="Q40" s="35" t="str">
        <f t="shared" si="7"/>
        <v/>
      </c>
    </row>
    <row r="41" spans="1:17" x14ac:dyDescent="0.4">
      <c r="A41" s="1" t="s">
        <v>27</v>
      </c>
      <c r="B41" s="34"/>
      <c r="C41" s="35" t="str">
        <f t="shared" si="0"/>
        <v/>
      </c>
      <c r="D41" s="34"/>
      <c r="E41" s="35" t="str">
        <f t="shared" si="1"/>
        <v/>
      </c>
      <c r="F41" s="34"/>
      <c r="G41" s="35" t="str">
        <f t="shared" si="2"/>
        <v/>
      </c>
      <c r="H41" s="34"/>
      <c r="I41" s="35" t="str">
        <f t="shared" si="3"/>
        <v/>
      </c>
      <c r="J41" s="34"/>
      <c r="K41" s="35" t="str">
        <f t="shared" si="4"/>
        <v/>
      </c>
      <c r="L41" s="34"/>
      <c r="M41" s="35" t="str">
        <f t="shared" si="5"/>
        <v/>
      </c>
      <c r="N41" s="34"/>
      <c r="O41" s="35" t="str">
        <f t="shared" si="6"/>
        <v/>
      </c>
      <c r="P41" s="34"/>
      <c r="Q41" s="35" t="str">
        <f t="shared" si="7"/>
        <v/>
      </c>
    </row>
    <row r="42" spans="1:17" x14ac:dyDescent="0.4">
      <c r="A42" s="1" t="s">
        <v>28</v>
      </c>
      <c r="B42" s="34"/>
      <c r="C42" s="35" t="str">
        <f t="shared" si="0"/>
        <v/>
      </c>
      <c r="D42" s="34"/>
      <c r="E42" s="35" t="str">
        <f t="shared" si="1"/>
        <v/>
      </c>
      <c r="F42" s="34"/>
      <c r="G42" s="35" t="str">
        <f t="shared" si="2"/>
        <v/>
      </c>
      <c r="H42" s="34"/>
      <c r="I42" s="35" t="str">
        <f t="shared" si="3"/>
        <v/>
      </c>
      <c r="J42" s="34"/>
      <c r="K42" s="35" t="str">
        <f t="shared" si="4"/>
        <v/>
      </c>
      <c r="L42" s="34"/>
      <c r="M42" s="35" t="str">
        <f t="shared" si="5"/>
        <v/>
      </c>
      <c r="N42" s="34"/>
      <c r="O42" s="35" t="str">
        <f t="shared" si="6"/>
        <v/>
      </c>
      <c r="P42" s="34"/>
      <c r="Q42" s="35" t="str">
        <f t="shared" si="7"/>
        <v/>
      </c>
    </row>
    <row r="43" spans="1:17" x14ac:dyDescent="0.4">
      <c r="A43" s="1" t="s">
        <v>29</v>
      </c>
      <c r="B43" s="34"/>
      <c r="C43" s="35" t="str">
        <f t="shared" si="0"/>
        <v/>
      </c>
      <c r="D43" s="34"/>
      <c r="E43" s="35" t="str">
        <f t="shared" si="1"/>
        <v/>
      </c>
      <c r="F43" s="34"/>
      <c r="G43" s="35" t="str">
        <f t="shared" si="2"/>
        <v/>
      </c>
      <c r="H43" s="34"/>
      <c r="I43" s="35" t="str">
        <f t="shared" si="3"/>
        <v/>
      </c>
      <c r="J43" s="34"/>
      <c r="K43" s="35" t="str">
        <f t="shared" si="4"/>
        <v/>
      </c>
      <c r="L43" s="34"/>
      <c r="M43" s="35" t="str">
        <f t="shared" si="5"/>
        <v/>
      </c>
      <c r="N43" s="34"/>
      <c r="O43" s="35" t="str">
        <f t="shared" si="6"/>
        <v/>
      </c>
      <c r="P43" s="34"/>
      <c r="Q43" s="35" t="str">
        <f t="shared" si="7"/>
        <v/>
      </c>
    </row>
    <row r="44" spans="1:17" x14ac:dyDescent="0.4">
      <c r="A44" s="1" t="s">
        <v>30</v>
      </c>
      <c r="B44" s="34"/>
      <c r="C44" s="35" t="str">
        <f t="shared" si="0"/>
        <v/>
      </c>
      <c r="D44" s="34"/>
      <c r="E44" s="35" t="str">
        <f t="shared" si="1"/>
        <v/>
      </c>
      <c r="F44" s="34"/>
      <c r="G44" s="35" t="str">
        <f t="shared" si="2"/>
        <v/>
      </c>
      <c r="H44" s="34"/>
      <c r="I44" s="35" t="str">
        <f t="shared" si="3"/>
        <v/>
      </c>
      <c r="J44" s="34"/>
      <c r="K44" s="35" t="str">
        <f t="shared" si="4"/>
        <v/>
      </c>
      <c r="L44" s="34"/>
      <c r="M44" s="35" t="str">
        <f t="shared" si="5"/>
        <v/>
      </c>
      <c r="N44" s="34"/>
      <c r="O44" s="35" t="str">
        <f t="shared" si="6"/>
        <v/>
      </c>
      <c r="P44" s="34"/>
      <c r="Q44" s="35" t="str">
        <f t="shared" si="7"/>
        <v/>
      </c>
    </row>
    <row r="45" spans="1:17" x14ac:dyDescent="0.4">
      <c r="A45" s="1" t="s">
        <v>31</v>
      </c>
      <c r="B45" s="34"/>
      <c r="C45" s="35" t="str">
        <f t="shared" si="0"/>
        <v/>
      </c>
      <c r="D45" s="34"/>
      <c r="E45" s="35" t="str">
        <f t="shared" si="1"/>
        <v/>
      </c>
      <c r="F45" s="34"/>
      <c r="G45" s="35" t="str">
        <f t="shared" si="2"/>
        <v/>
      </c>
      <c r="H45" s="34"/>
      <c r="I45" s="35" t="str">
        <f t="shared" si="3"/>
        <v/>
      </c>
      <c r="J45" s="34"/>
      <c r="K45" s="35" t="str">
        <f t="shared" si="4"/>
        <v/>
      </c>
      <c r="L45" s="34"/>
      <c r="M45" s="35" t="str">
        <f t="shared" si="5"/>
        <v/>
      </c>
      <c r="N45" s="34"/>
      <c r="O45" s="35" t="str">
        <f t="shared" si="6"/>
        <v/>
      </c>
      <c r="P45" s="34"/>
      <c r="Q45" s="35" t="str">
        <f t="shared" si="7"/>
        <v/>
      </c>
    </row>
    <row r="46" spans="1:17" x14ac:dyDescent="0.4">
      <c r="A46" s="1" t="s">
        <v>32</v>
      </c>
      <c r="B46" s="34"/>
      <c r="C46" s="35" t="str">
        <f t="shared" si="0"/>
        <v/>
      </c>
      <c r="D46" s="34"/>
      <c r="E46" s="35" t="str">
        <f t="shared" si="1"/>
        <v/>
      </c>
      <c r="F46" s="34"/>
      <c r="G46" s="35" t="str">
        <f t="shared" si="2"/>
        <v/>
      </c>
      <c r="H46" s="34"/>
      <c r="I46" s="35" t="str">
        <f t="shared" si="3"/>
        <v/>
      </c>
      <c r="J46" s="34"/>
      <c r="K46" s="35" t="str">
        <f t="shared" si="4"/>
        <v/>
      </c>
      <c r="L46" s="34"/>
      <c r="M46" s="35" t="str">
        <f t="shared" si="5"/>
        <v/>
      </c>
      <c r="N46" s="34"/>
      <c r="O46" s="35" t="str">
        <f t="shared" si="6"/>
        <v/>
      </c>
      <c r="P46" s="34"/>
      <c r="Q46" s="35" t="str">
        <f t="shared" si="7"/>
        <v/>
      </c>
    </row>
    <row r="47" spans="1:17" x14ac:dyDescent="0.4">
      <c r="A47" s="1" t="s">
        <v>33</v>
      </c>
      <c r="B47" s="34"/>
      <c r="C47" s="35" t="str">
        <f t="shared" si="0"/>
        <v/>
      </c>
      <c r="D47" s="34"/>
      <c r="E47" s="35" t="str">
        <f t="shared" si="1"/>
        <v/>
      </c>
      <c r="F47" s="34"/>
      <c r="G47" s="35" t="str">
        <f t="shared" si="2"/>
        <v/>
      </c>
      <c r="H47" s="34"/>
      <c r="I47" s="35" t="str">
        <f t="shared" si="3"/>
        <v/>
      </c>
      <c r="J47" s="34"/>
      <c r="K47" s="35" t="str">
        <f t="shared" si="4"/>
        <v/>
      </c>
      <c r="L47" s="34"/>
      <c r="M47" s="35" t="str">
        <f t="shared" si="5"/>
        <v/>
      </c>
      <c r="N47" s="34"/>
      <c r="O47" s="35" t="str">
        <f t="shared" si="6"/>
        <v/>
      </c>
      <c r="P47" s="34"/>
      <c r="Q47" s="35" t="str">
        <f t="shared" si="7"/>
        <v/>
      </c>
    </row>
    <row r="48" spans="1:17" x14ac:dyDescent="0.4">
      <c r="A48" s="1" t="s">
        <v>34</v>
      </c>
      <c r="B48" s="34"/>
      <c r="C48" s="35" t="str">
        <f t="shared" si="0"/>
        <v/>
      </c>
      <c r="D48" s="34"/>
      <c r="E48" s="35" t="str">
        <f t="shared" si="1"/>
        <v/>
      </c>
      <c r="F48" s="34"/>
      <c r="G48" s="35" t="str">
        <f t="shared" si="2"/>
        <v/>
      </c>
      <c r="H48" s="34"/>
      <c r="I48" s="35" t="str">
        <f t="shared" si="3"/>
        <v/>
      </c>
      <c r="J48" s="34"/>
      <c r="K48" s="35" t="str">
        <f t="shared" si="4"/>
        <v/>
      </c>
      <c r="L48" s="34"/>
      <c r="M48" s="35" t="str">
        <f t="shared" si="5"/>
        <v/>
      </c>
      <c r="N48" s="34"/>
      <c r="O48" s="35" t="str">
        <f t="shared" si="6"/>
        <v/>
      </c>
      <c r="P48" s="34"/>
      <c r="Q48" s="35" t="str">
        <f t="shared" si="7"/>
        <v/>
      </c>
    </row>
  </sheetData>
  <mergeCells count="19">
    <mergeCell ref="E14:I14"/>
    <mergeCell ref="A10:D10"/>
    <mergeCell ref="A11:D11"/>
    <mergeCell ref="A12:D12"/>
    <mergeCell ref="A13:D13"/>
    <mergeCell ref="A14:D14"/>
    <mergeCell ref="A16:A17"/>
    <mergeCell ref="B16:C16"/>
    <mergeCell ref="D16:E16"/>
    <mergeCell ref="F16:G16"/>
    <mergeCell ref="H16:I16"/>
    <mergeCell ref="L16:M16"/>
    <mergeCell ref="N16:O16"/>
    <mergeCell ref="P16:Q16"/>
    <mergeCell ref="J16:K16"/>
    <mergeCell ref="E10:I10"/>
    <mergeCell ref="E11:I11"/>
    <mergeCell ref="E12:I12"/>
    <mergeCell ref="E13:I13"/>
  </mergeCells>
  <phoneticPr fontId="1"/>
  <pageMargins left="0.7" right="0.7" top="0.75" bottom="0.75" header="0.3" footer="0.3"/>
  <pageSetup paperSize="8" scale="80" fitToWidth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データ!$B$3:$B$21</xm:f>
          </x14:formula1>
          <xm:sqref>E10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1"/>
  <sheetViews>
    <sheetView zoomScaleNormal="100" workbookViewId="0">
      <selection activeCell="D26" sqref="D26"/>
    </sheetView>
  </sheetViews>
  <sheetFormatPr defaultRowHeight="18.75" x14ac:dyDescent="0.4"/>
  <cols>
    <col min="2" max="2" width="10.625" customWidth="1"/>
    <col min="3" max="5" width="20.625" customWidth="1"/>
  </cols>
  <sheetData>
    <row r="1" spans="1:20" ht="19.5" thickBot="1" x14ac:dyDescent="0.45">
      <c r="S1" t="s">
        <v>74</v>
      </c>
      <c r="T1" t="s">
        <v>75</v>
      </c>
    </row>
    <row r="2" spans="1:20" ht="37.5" customHeight="1" x14ac:dyDescent="0.4">
      <c r="A2" s="3" t="s">
        <v>65</v>
      </c>
      <c r="B2" s="11" t="s">
        <v>44</v>
      </c>
      <c r="C2" s="9" t="s">
        <v>61</v>
      </c>
      <c r="D2" s="3" t="s">
        <v>62</v>
      </c>
      <c r="E2" s="4" t="s">
        <v>64</v>
      </c>
    </row>
    <row r="3" spans="1:20" x14ac:dyDescent="0.4">
      <c r="A3" s="7">
        <v>1</v>
      </c>
      <c r="B3" s="12" t="s">
        <v>45</v>
      </c>
      <c r="C3" s="10">
        <v>27</v>
      </c>
      <c r="D3" s="5" t="s">
        <v>63</v>
      </c>
      <c r="E3" s="6">
        <f>SUM(C3:D3)</f>
        <v>27</v>
      </c>
    </row>
    <row r="4" spans="1:20" x14ac:dyDescent="0.4">
      <c r="A4" s="7">
        <v>2</v>
      </c>
      <c r="B4" s="12" t="s">
        <v>46</v>
      </c>
      <c r="C4" s="10">
        <v>80</v>
      </c>
      <c r="D4" s="5" t="s">
        <v>63</v>
      </c>
      <c r="E4" s="6">
        <f t="shared" ref="E4:E21" si="0">SUM(C4:D4)</f>
        <v>80</v>
      </c>
    </row>
    <row r="5" spans="1:20" x14ac:dyDescent="0.4">
      <c r="A5" s="7">
        <v>3</v>
      </c>
      <c r="B5" s="12" t="s">
        <v>47</v>
      </c>
      <c r="C5" s="10">
        <v>3</v>
      </c>
      <c r="D5" s="7">
        <v>1.5</v>
      </c>
      <c r="E5" s="6">
        <f t="shared" si="0"/>
        <v>4.5</v>
      </c>
    </row>
    <row r="6" spans="1:20" x14ac:dyDescent="0.4">
      <c r="A6" s="7">
        <v>4</v>
      </c>
      <c r="B6" s="12" t="s">
        <v>48</v>
      </c>
      <c r="C6" s="10">
        <v>5</v>
      </c>
      <c r="D6" s="7">
        <v>1.5</v>
      </c>
      <c r="E6" s="6">
        <f t="shared" si="0"/>
        <v>6.5</v>
      </c>
    </row>
    <row r="7" spans="1:20" x14ac:dyDescent="0.4">
      <c r="A7" s="7">
        <v>5</v>
      </c>
      <c r="B7" s="12" t="s">
        <v>49</v>
      </c>
      <c r="C7" s="10">
        <v>2</v>
      </c>
      <c r="D7" s="5" t="s">
        <v>63</v>
      </c>
      <c r="E7" s="6">
        <f t="shared" si="0"/>
        <v>2</v>
      </c>
    </row>
    <row r="8" spans="1:20" x14ac:dyDescent="0.4">
      <c r="A8" s="7">
        <v>6</v>
      </c>
      <c r="B8" s="12" t="s">
        <v>50</v>
      </c>
      <c r="C8" s="10">
        <v>17</v>
      </c>
      <c r="D8" s="5" t="s">
        <v>63</v>
      </c>
      <c r="E8" s="6">
        <f t="shared" si="0"/>
        <v>17</v>
      </c>
    </row>
    <row r="9" spans="1:20" x14ac:dyDescent="0.4">
      <c r="A9" s="7">
        <v>7</v>
      </c>
      <c r="B9" s="12" t="s">
        <v>51</v>
      </c>
      <c r="C9" s="10">
        <v>20</v>
      </c>
      <c r="D9" s="7">
        <v>1.5</v>
      </c>
      <c r="E9" s="6">
        <f t="shared" si="0"/>
        <v>21.5</v>
      </c>
    </row>
    <row r="10" spans="1:20" x14ac:dyDescent="0.4">
      <c r="A10" s="7">
        <v>8</v>
      </c>
      <c r="B10" s="12" t="s">
        <v>52</v>
      </c>
      <c r="C10" s="10">
        <v>30</v>
      </c>
      <c r="D10" s="7">
        <v>1.5</v>
      </c>
      <c r="E10" s="6">
        <f t="shared" si="0"/>
        <v>31.5</v>
      </c>
    </row>
    <row r="11" spans="1:20" x14ac:dyDescent="0.4">
      <c r="A11" s="7">
        <v>9</v>
      </c>
      <c r="B11" s="12" t="s">
        <v>53</v>
      </c>
      <c r="C11" s="10">
        <v>215</v>
      </c>
      <c r="D11" s="7">
        <v>1.5</v>
      </c>
      <c r="E11" s="6">
        <f t="shared" si="0"/>
        <v>216.5</v>
      </c>
    </row>
    <row r="12" spans="1:20" x14ac:dyDescent="0.4">
      <c r="A12" s="7">
        <v>10</v>
      </c>
      <c r="B12" s="12" t="s">
        <v>54</v>
      </c>
      <c r="C12" s="10">
        <v>369</v>
      </c>
      <c r="D12" s="7">
        <v>1.5</v>
      </c>
      <c r="E12" s="6">
        <f t="shared" si="0"/>
        <v>370.5</v>
      </c>
    </row>
    <row r="13" spans="1:20" x14ac:dyDescent="0.4">
      <c r="A13" s="7">
        <v>11</v>
      </c>
      <c r="B13" s="12" t="s">
        <v>55</v>
      </c>
      <c r="C13" s="10">
        <v>444</v>
      </c>
      <c r="D13" s="7">
        <v>1.5</v>
      </c>
      <c r="E13" s="6">
        <f t="shared" si="0"/>
        <v>445.5</v>
      </c>
    </row>
    <row r="14" spans="1:20" x14ac:dyDescent="0.4">
      <c r="A14" s="7">
        <v>12</v>
      </c>
      <c r="B14" s="12" t="s">
        <v>56</v>
      </c>
      <c r="C14" s="10">
        <v>132</v>
      </c>
      <c r="D14" s="7">
        <v>1.5</v>
      </c>
      <c r="E14" s="6">
        <f t="shared" si="0"/>
        <v>133.5</v>
      </c>
    </row>
    <row r="15" spans="1:20" x14ac:dyDescent="0.4">
      <c r="A15" s="7">
        <v>13</v>
      </c>
      <c r="B15" s="12" t="s">
        <v>57</v>
      </c>
      <c r="C15" s="10">
        <v>19</v>
      </c>
      <c r="D15" s="5" t="s">
        <v>63</v>
      </c>
      <c r="E15" s="6">
        <f t="shared" si="0"/>
        <v>19</v>
      </c>
    </row>
    <row r="16" spans="1:20" x14ac:dyDescent="0.4">
      <c r="A16" s="7">
        <v>14</v>
      </c>
      <c r="B16" s="12" t="s">
        <v>58</v>
      </c>
      <c r="C16" s="10">
        <v>327</v>
      </c>
      <c r="D16" s="7">
        <v>1.5</v>
      </c>
      <c r="E16" s="6">
        <f t="shared" si="0"/>
        <v>328.5</v>
      </c>
    </row>
    <row r="17" spans="1:5" x14ac:dyDescent="0.4">
      <c r="A17" s="7">
        <v>15</v>
      </c>
      <c r="B17" s="12" t="s">
        <v>59</v>
      </c>
      <c r="C17" s="10">
        <v>380</v>
      </c>
      <c r="D17" s="7">
        <v>1.5</v>
      </c>
      <c r="E17" s="6">
        <f t="shared" si="0"/>
        <v>381.5</v>
      </c>
    </row>
    <row r="18" spans="1:5" x14ac:dyDescent="0.4">
      <c r="A18" s="7">
        <v>16</v>
      </c>
      <c r="B18" s="12" t="s">
        <v>60</v>
      </c>
      <c r="C18" s="10">
        <v>54</v>
      </c>
      <c r="D18" s="5" t="s">
        <v>63</v>
      </c>
      <c r="E18" s="6">
        <f t="shared" si="0"/>
        <v>54</v>
      </c>
    </row>
    <row r="19" spans="1:5" x14ac:dyDescent="0.4">
      <c r="A19" s="7">
        <v>17</v>
      </c>
      <c r="B19" s="12" t="s">
        <v>2</v>
      </c>
      <c r="C19" s="10">
        <v>4</v>
      </c>
      <c r="D19" s="7">
        <v>1.5</v>
      </c>
      <c r="E19" s="6">
        <f t="shared" si="0"/>
        <v>5.5</v>
      </c>
    </row>
    <row r="20" spans="1:5" x14ac:dyDescent="0.4">
      <c r="A20" s="7">
        <v>18</v>
      </c>
      <c r="B20" s="12" t="s">
        <v>3</v>
      </c>
      <c r="C20" s="10">
        <v>165</v>
      </c>
      <c r="D20" s="7">
        <v>1.5</v>
      </c>
      <c r="E20" s="6">
        <f t="shared" si="0"/>
        <v>166.5</v>
      </c>
    </row>
    <row r="21" spans="1:5" ht="19.5" thickBot="1" x14ac:dyDescent="0.45">
      <c r="A21" s="7">
        <v>19</v>
      </c>
      <c r="B21" s="13" t="s">
        <v>1</v>
      </c>
      <c r="C21" s="10">
        <v>250</v>
      </c>
      <c r="D21" s="7">
        <v>1.5</v>
      </c>
      <c r="E21" s="8">
        <f t="shared" si="0"/>
        <v>251.5</v>
      </c>
    </row>
  </sheetData>
  <sheetProtection password="C7AC" sheet="1" formatCells="0" formatColumns="0" formatRows="0" insertColumns="0" insertRows="0" insertHyperlinks="0" deleteColumns="0" deleteRows="0" sort="0" autoFilter="0" pivotTables="0"/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補正シート</vt:lpstr>
      <vt:lpstr>データ</vt:lpstr>
      <vt:lpstr>データ!date</vt:lpstr>
      <vt:lpstr>補正シート!Print_Area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cp:lastPrinted>2020-08-18T10:24:01Z</cp:lastPrinted>
  <dcterms:created xsi:type="dcterms:W3CDTF">2020-08-18T06:24:18Z</dcterms:created>
  <dcterms:modified xsi:type="dcterms:W3CDTF">2020-08-18T11:20:13Z</dcterms:modified>
</cp:coreProperties>
</file>