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115" activeTab="1"/>
  </bookViews>
  <sheets>
    <sheet name="SSDSE-C-2022" sheetId="1" r:id="rId1"/>
    <sheet name="ヒストグラム" sheetId="4" r:id="rId2"/>
    <sheet name="箱ひげ図" sheetId="7" r:id="rId3"/>
    <sheet name="散布図" sheetId="6" r:id="rId4"/>
  </sheets>
  <definedNames>
    <definedName name="_xlchart.v1.0" hidden="1">ヒストグラム!$C$4:$C$50</definedName>
    <definedName name="_xlchart.v1.1" hidden="1">ヒストグラム!$D$2</definedName>
    <definedName name="_xlchart.v1.10" hidden="1">ヒストグラム!$D$2</definedName>
    <definedName name="_xlchart.v1.11" hidden="1">ヒストグラム!$D$4:$D$50</definedName>
    <definedName name="_xlchart.v1.12" hidden="1">ヒストグラム!$C$4:$C$50</definedName>
    <definedName name="_xlchart.v1.13" hidden="1">ヒストグラム!$D$2</definedName>
    <definedName name="_xlchart.v1.14" hidden="1">ヒストグラム!$D$4:$D$50</definedName>
    <definedName name="_xlchart.v1.15" hidden="1">ヒストグラム!$C$4:$C$50</definedName>
    <definedName name="_xlchart.v1.16" hidden="1">ヒストグラム!$D$2</definedName>
    <definedName name="_xlchart.v1.17" hidden="1">ヒストグラム!$D$4:$D$50</definedName>
    <definedName name="_xlchart.v1.18" hidden="1">ヒストグラム!$C$4:$C$50</definedName>
    <definedName name="_xlchart.v1.19" hidden="1">ヒストグラム!$D$2</definedName>
    <definedName name="_xlchart.v1.2" hidden="1">ヒストグラム!$D$4:$D$50</definedName>
    <definedName name="_xlchart.v1.20" hidden="1">ヒストグラム!$D$4:$D$50</definedName>
    <definedName name="_xlchart.v1.21" hidden="1">ヒストグラム!$C$4:$C$50</definedName>
    <definedName name="_xlchart.v1.22" hidden="1">ヒストグラム!$D$2</definedName>
    <definedName name="_xlchart.v1.23" hidden="1">ヒストグラム!$D$4:$D$50</definedName>
    <definedName name="_xlchart.v1.3" hidden="1">ヒストグラム!$C$4:$C$50</definedName>
    <definedName name="_xlchart.v1.4" hidden="1">ヒストグラム!$D$2</definedName>
    <definedName name="_xlchart.v1.5" hidden="1">ヒストグラム!$D$4:$D$50</definedName>
    <definedName name="_xlchart.v1.6" hidden="1">ヒストグラム!$C$4:$C$50</definedName>
    <definedName name="_xlchart.v1.7" hidden="1">ヒストグラム!$D$2</definedName>
    <definedName name="_xlchart.v1.8" hidden="1">ヒストグラム!$D$4:$D$50</definedName>
    <definedName name="_xlchart.v1.9" hidden="1">ヒストグラム!$C$4:$C$50</definedName>
    <definedName name="_xlnm.Print_Area" localSheetId="1">ヒストグラム!$F$2:$O$25</definedName>
    <definedName name="_xlnm.Print_Area" localSheetId="3">散布図!$H$1:$S$25</definedName>
    <definedName name="_xlnm.Print_Area" localSheetId="2">箱ひげ図!$L$1:$V$20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4" l="1"/>
  <c r="M1" i="7"/>
  <c r="G22" i="4" l="1"/>
  <c r="I1" i="6" l="1"/>
  <c r="H5" i="7" l="1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4" i="7"/>
  <c r="H3" i="7"/>
  <c r="H53" i="7"/>
  <c r="H60" i="7" s="1"/>
  <c r="I50" i="7"/>
  <c r="G50" i="7"/>
  <c r="F50" i="7"/>
  <c r="E50" i="7"/>
  <c r="D50" i="7"/>
  <c r="I49" i="7"/>
  <c r="G49" i="7"/>
  <c r="F49" i="7"/>
  <c r="E49" i="7"/>
  <c r="D49" i="7"/>
  <c r="I48" i="7"/>
  <c r="G48" i="7"/>
  <c r="F48" i="7"/>
  <c r="E48" i="7"/>
  <c r="D48" i="7"/>
  <c r="I47" i="7"/>
  <c r="G47" i="7"/>
  <c r="F47" i="7"/>
  <c r="E47" i="7"/>
  <c r="D47" i="7"/>
  <c r="I46" i="7"/>
  <c r="G46" i="7"/>
  <c r="F46" i="7"/>
  <c r="E46" i="7"/>
  <c r="D46" i="7"/>
  <c r="I45" i="7"/>
  <c r="G45" i="7"/>
  <c r="F45" i="7"/>
  <c r="E45" i="7"/>
  <c r="D45" i="7"/>
  <c r="I44" i="7"/>
  <c r="G44" i="7"/>
  <c r="F44" i="7"/>
  <c r="E44" i="7"/>
  <c r="D44" i="7"/>
  <c r="I43" i="7"/>
  <c r="G43" i="7"/>
  <c r="F43" i="7"/>
  <c r="E43" i="7"/>
  <c r="D43" i="7"/>
  <c r="I42" i="7"/>
  <c r="G42" i="7"/>
  <c r="F42" i="7"/>
  <c r="E42" i="7"/>
  <c r="D42" i="7"/>
  <c r="I41" i="7"/>
  <c r="G41" i="7"/>
  <c r="F41" i="7"/>
  <c r="E41" i="7"/>
  <c r="D41" i="7"/>
  <c r="I40" i="7"/>
  <c r="G40" i="7"/>
  <c r="F40" i="7"/>
  <c r="E40" i="7"/>
  <c r="D40" i="7"/>
  <c r="I39" i="7"/>
  <c r="G39" i="7"/>
  <c r="F39" i="7"/>
  <c r="E39" i="7"/>
  <c r="D39" i="7"/>
  <c r="I38" i="7"/>
  <c r="G38" i="7"/>
  <c r="F38" i="7"/>
  <c r="E38" i="7"/>
  <c r="D38" i="7"/>
  <c r="I37" i="7"/>
  <c r="G37" i="7"/>
  <c r="F37" i="7"/>
  <c r="E37" i="7"/>
  <c r="D37" i="7"/>
  <c r="I36" i="7"/>
  <c r="G36" i="7"/>
  <c r="F36" i="7"/>
  <c r="E36" i="7"/>
  <c r="D36" i="7"/>
  <c r="I35" i="7"/>
  <c r="G35" i="7"/>
  <c r="F35" i="7"/>
  <c r="E35" i="7"/>
  <c r="D35" i="7"/>
  <c r="I34" i="7"/>
  <c r="G34" i="7"/>
  <c r="F34" i="7"/>
  <c r="E34" i="7"/>
  <c r="D34" i="7"/>
  <c r="I33" i="7"/>
  <c r="G33" i="7"/>
  <c r="F33" i="7"/>
  <c r="E33" i="7"/>
  <c r="D33" i="7"/>
  <c r="I32" i="7"/>
  <c r="G32" i="7"/>
  <c r="F32" i="7"/>
  <c r="E32" i="7"/>
  <c r="D32" i="7"/>
  <c r="I31" i="7"/>
  <c r="G31" i="7"/>
  <c r="F31" i="7"/>
  <c r="E31" i="7"/>
  <c r="D31" i="7"/>
  <c r="I30" i="7"/>
  <c r="G30" i="7"/>
  <c r="F30" i="7"/>
  <c r="E30" i="7"/>
  <c r="D30" i="7"/>
  <c r="I29" i="7"/>
  <c r="G29" i="7"/>
  <c r="F29" i="7"/>
  <c r="E29" i="7"/>
  <c r="D29" i="7"/>
  <c r="I28" i="7"/>
  <c r="G28" i="7"/>
  <c r="F28" i="7"/>
  <c r="E28" i="7"/>
  <c r="D28" i="7"/>
  <c r="I27" i="7"/>
  <c r="G27" i="7"/>
  <c r="F27" i="7"/>
  <c r="E27" i="7"/>
  <c r="D27" i="7"/>
  <c r="I26" i="7"/>
  <c r="G26" i="7"/>
  <c r="F26" i="7"/>
  <c r="E26" i="7"/>
  <c r="D26" i="7"/>
  <c r="I25" i="7"/>
  <c r="G25" i="7"/>
  <c r="F25" i="7"/>
  <c r="E25" i="7"/>
  <c r="D25" i="7"/>
  <c r="I24" i="7"/>
  <c r="G24" i="7"/>
  <c r="F24" i="7"/>
  <c r="E24" i="7"/>
  <c r="D24" i="7"/>
  <c r="I23" i="7"/>
  <c r="G23" i="7"/>
  <c r="F23" i="7"/>
  <c r="E23" i="7"/>
  <c r="D23" i="7"/>
  <c r="I22" i="7"/>
  <c r="G22" i="7"/>
  <c r="F22" i="7"/>
  <c r="E22" i="7"/>
  <c r="D22" i="7"/>
  <c r="I21" i="7"/>
  <c r="G21" i="7"/>
  <c r="F21" i="7"/>
  <c r="E21" i="7"/>
  <c r="D21" i="7"/>
  <c r="I20" i="7"/>
  <c r="G20" i="7"/>
  <c r="F20" i="7"/>
  <c r="E20" i="7"/>
  <c r="D20" i="7"/>
  <c r="I19" i="7"/>
  <c r="G19" i="7"/>
  <c r="F19" i="7"/>
  <c r="E19" i="7"/>
  <c r="D19" i="7"/>
  <c r="I18" i="7"/>
  <c r="G18" i="7"/>
  <c r="F18" i="7"/>
  <c r="E18" i="7"/>
  <c r="D18" i="7"/>
  <c r="I53" i="7"/>
  <c r="I60" i="7" s="1"/>
  <c r="G53" i="7"/>
  <c r="G60" i="7" s="1"/>
  <c r="F53" i="7"/>
  <c r="F60" i="7" s="1"/>
  <c r="E53" i="7"/>
  <c r="E60" i="7" s="1"/>
  <c r="D53" i="7"/>
  <c r="D60" i="7" s="1"/>
  <c r="I17" i="7"/>
  <c r="G17" i="7"/>
  <c r="F17" i="7"/>
  <c r="E17" i="7"/>
  <c r="D17" i="7"/>
  <c r="I16" i="7"/>
  <c r="G16" i="7"/>
  <c r="F16" i="7"/>
  <c r="E16" i="7"/>
  <c r="D16" i="7"/>
  <c r="I15" i="7"/>
  <c r="G15" i="7"/>
  <c r="F15" i="7"/>
  <c r="E15" i="7"/>
  <c r="D15" i="7"/>
  <c r="I14" i="7"/>
  <c r="G14" i="7"/>
  <c r="F14" i="7"/>
  <c r="E14" i="7"/>
  <c r="D14" i="7"/>
  <c r="I13" i="7"/>
  <c r="G13" i="7"/>
  <c r="F13" i="7"/>
  <c r="E13" i="7"/>
  <c r="D13" i="7"/>
  <c r="I12" i="7"/>
  <c r="G12" i="7"/>
  <c r="F12" i="7"/>
  <c r="E12" i="7"/>
  <c r="D12" i="7"/>
  <c r="I11" i="7"/>
  <c r="G11" i="7"/>
  <c r="F11" i="7"/>
  <c r="E11" i="7"/>
  <c r="D11" i="7"/>
  <c r="I10" i="7"/>
  <c r="G10" i="7"/>
  <c r="F10" i="7"/>
  <c r="E10" i="7"/>
  <c r="D10" i="7"/>
  <c r="I9" i="7"/>
  <c r="G9" i="7"/>
  <c r="F9" i="7"/>
  <c r="E9" i="7"/>
  <c r="D9" i="7"/>
  <c r="I8" i="7"/>
  <c r="G8" i="7"/>
  <c r="F8" i="7"/>
  <c r="E8" i="7"/>
  <c r="D8" i="7"/>
  <c r="I7" i="7"/>
  <c r="G7" i="7"/>
  <c r="F7" i="7"/>
  <c r="E7" i="7"/>
  <c r="D7" i="7"/>
  <c r="I6" i="7"/>
  <c r="G6" i="7"/>
  <c r="F6" i="7"/>
  <c r="E6" i="7"/>
  <c r="D6" i="7"/>
  <c r="I5" i="7"/>
  <c r="G5" i="7"/>
  <c r="F5" i="7"/>
  <c r="E5" i="7"/>
  <c r="D5" i="7"/>
  <c r="I4" i="7"/>
  <c r="G4" i="7"/>
  <c r="F4" i="7"/>
  <c r="E4" i="7"/>
  <c r="D4" i="7"/>
  <c r="I3" i="7"/>
  <c r="G3" i="7"/>
  <c r="F3" i="7"/>
  <c r="E3" i="7"/>
  <c r="D3" i="7"/>
  <c r="D4" i="6"/>
  <c r="D3" i="6"/>
  <c r="E5" i="6"/>
  <c r="E4" i="6"/>
  <c r="I54" i="7" l="1"/>
  <c r="I55" i="7"/>
  <c r="I61" i="7" s="1"/>
  <c r="I56" i="7"/>
  <c r="I57" i="7"/>
  <c r="I58" i="7"/>
  <c r="H54" i="7"/>
  <c r="H56" i="7"/>
  <c r="H55" i="7"/>
  <c r="H61" i="7" s="1"/>
  <c r="H57" i="7"/>
  <c r="H58" i="7"/>
  <c r="G54" i="7"/>
  <c r="G57" i="7"/>
  <c r="G56" i="7"/>
  <c r="G63" i="7" s="1"/>
  <c r="G55" i="7"/>
  <c r="G58" i="7"/>
  <c r="F54" i="7"/>
  <c r="F55" i="7"/>
  <c r="F62" i="7" s="1"/>
  <c r="F56" i="7"/>
  <c r="F57" i="7"/>
  <c r="F64" i="7" s="1"/>
  <c r="F58" i="7"/>
  <c r="E54" i="7"/>
  <c r="E55" i="7"/>
  <c r="E58" i="7"/>
  <c r="E56" i="7"/>
  <c r="E57" i="7"/>
  <c r="D58" i="7"/>
  <c r="D54" i="7"/>
  <c r="D57" i="7"/>
  <c r="D56" i="7"/>
  <c r="D55" i="7"/>
  <c r="G64" i="7"/>
  <c r="G65" i="7"/>
  <c r="F65" i="7" l="1"/>
  <c r="D62" i="7"/>
  <c r="I62" i="7"/>
  <c r="H62" i="7"/>
  <c r="G62" i="7"/>
  <c r="F63" i="7"/>
  <c r="H64" i="7"/>
  <c r="H65" i="7"/>
  <c r="H63" i="7"/>
  <c r="I64" i="7"/>
  <c r="I65" i="7"/>
  <c r="I63" i="7"/>
  <c r="G61" i="7"/>
  <c r="F61" i="7"/>
  <c r="E64" i="7"/>
  <c r="E65" i="7"/>
  <c r="E63" i="7"/>
  <c r="E62" i="7"/>
  <c r="E61" i="7"/>
  <c r="D61" i="7"/>
  <c r="D65" i="7"/>
  <c r="D64" i="7"/>
  <c r="D63" i="7"/>
  <c r="E49" i="6"/>
  <c r="D49" i="6"/>
  <c r="E48" i="6"/>
  <c r="D48" i="6"/>
  <c r="E47" i="6"/>
  <c r="D47" i="6"/>
  <c r="E46" i="6"/>
  <c r="D46" i="6"/>
  <c r="E45" i="6"/>
  <c r="D45" i="6"/>
  <c r="E44" i="6"/>
  <c r="D44" i="6"/>
  <c r="E43" i="6"/>
  <c r="D43" i="6"/>
  <c r="E42" i="6"/>
  <c r="D42" i="6"/>
  <c r="E41" i="6"/>
  <c r="D41" i="6"/>
  <c r="E40" i="6"/>
  <c r="D40" i="6"/>
  <c r="E39" i="6"/>
  <c r="D39" i="6"/>
  <c r="E38" i="6"/>
  <c r="D38" i="6"/>
  <c r="E37" i="6"/>
  <c r="D37" i="6"/>
  <c r="E36" i="6"/>
  <c r="D36" i="6"/>
  <c r="E35" i="6"/>
  <c r="D35" i="6"/>
  <c r="E34" i="6"/>
  <c r="D34" i="6"/>
  <c r="E33" i="6"/>
  <c r="D33" i="6"/>
  <c r="E32" i="6"/>
  <c r="D32" i="6"/>
  <c r="E31" i="6"/>
  <c r="D31" i="6"/>
  <c r="E30" i="6"/>
  <c r="D30" i="6"/>
  <c r="E29" i="6"/>
  <c r="D29" i="6"/>
  <c r="E28" i="6"/>
  <c r="D28" i="6"/>
  <c r="E27" i="6"/>
  <c r="D27" i="6"/>
  <c r="E26" i="6"/>
  <c r="D26" i="6"/>
  <c r="E25" i="6"/>
  <c r="D25" i="6"/>
  <c r="E24" i="6"/>
  <c r="D24" i="6"/>
  <c r="E23" i="6"/>
  <c r="D23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E11" i="6"/>
  <c r="D11" i="6"/>
  <c r="E10" i="6"/>
  <c r="D10" i="6"/>
  <c r="E9" i="6"/>
  <c r="D9" i="6"/>
  <c r="E8" i="6"/>
  <c r="D8" i="6"/>
  <c r="E7" i="6"/>
  <c r="D7" i="6"/>
  <c r="E6" i="6"/>
  <c r="D6" i="6"/>
  <c r="D5" i="6"/>
  <c r="E3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3" i="4"/>
  <c r="D4" i="4"/>
  <c r="H24" i="4" l="1"/>
  <c r="H23" i="4"/>
  <c r="J22" i="6"/>
  <c r="M23" i="6"/>
  <c r="M25" i="6"/>
  <c r="M24" i="6"/>
  <c r="M22" i="6" l="1"/>
</calcChain>
</file>

<file path=xl/comments1.xml><?xml version="1.0" encoding="utf-8"?>
<comments xmlns="http://schemas.openxmlformats.org/spreadsheetml/2006/main">
  <authors>
    <author>作成者</author>
  </authors>
  <commentList>
    <comment ref="D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リストから任意の品目を選んでください。</t>
        </r>
      </text>
    </comment>
    <comment ref="J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黒棒は、食料（合計）のおおよその平均値です。
品目を変えるごとに黒棒を動かし、平均値を確認しましょう。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I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黄色のセルは、リストから任意の品目を選んでください。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E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黄色のセルは、リストから任意の品目を選んでください。</t>
        </r>
      </text>
    </comment>
  </commentList>
</comments>
</file>

<file path=xl/sharedStrings.xml><?xml version="1.0" encoding="utf-8"?>
<sst xmlns="http://schemas.openxmlformats.org/spreadsheetml/2006/main" count="1068" uniqueCount="619">
  <si>
    <t>SSDSE-C-2022</t>
    <phoneticPr fontId="4"/>
  </si>
  <si>
    <t>Prefecture</t>
  </si>
  <si>
    <t>City</t>
    <phoneticPr fontId="4"/>
  </si>
  <si>
    <t>LA03</t>
    <phoneticPr fontId="4"/>
  </si>
  <si>
    <t>LB00</t>
    <phoneticPr fontId="4"/>
  </si>
  <si>
    <t>LB01</t>
    <phoneticPr fontId="4"/>
  </si>
  <si>
    <t>LB011001</t>
  </si>
  <si>
    <t>LB012001</t>
  </si>
  <si>
    <t>LB012002</t>
  </si>
  <si>
    <t>LB013001</t>
  </si>
  <si>
    <t>LB013002</t>
  </si>
  <si>
    <t>LB013003</t>
  </si>
  <si>
    <t>LB013004</t>
  </si>
  <si>
    <t>LB013005</t>
  </si>
  <si>
    <t>LB013006</t>
  </si>
  <si>
    <t>LB013007</t>
  </si>
  <si>
    <t>LB014001</t>
  </si>
  <si>
    <t>LB014002</t>
  </si>
  <si>
    <t>LB014003</t>
  </si>
  <si>
    <t>LB02</t>
    <phoneticPr fontId="4"/>
  </si>
  <si>
    <t>LB021101</t>
  </si>
  <si>
    <t>LB021102</t>
  </si>
  <si>
    <t>LB021103</t>
  </si>
  <si>
    <t>LB021104</t>
  </si>
  <si>
    <t>LB021105</t>
  </si>
  <si>
    <t>LB021106</t>
  </si>
  <si>
    <t>LB021107</t>
  </si>
  <si>
    <t>LB021108</t>
  </si>
  <si>
    <t>LB021109</t>
  </si>
  <si>
    <t>LB021110</t>
  </si>
  <si>
    <t>LB021111</t>
  </si>
  <si>
    <t>LB021112</t>
  </si>
  <si>
    <t>LB021113</t>
  </si>
  <si>
    <t>LB021114</t>
  </si>
  <si>
    <t>LB021115</t>
  </si>
  <si>
    <t>LB021116</t>
  </si>
  <si>
    <t>LB021201</t>
  </si>
  <si>
    <t>LB021202</t>
  </si>
  <si>
    <t>LB021203</t>
  </si>
  <si>
    <t>LB021204</t>
  </si>
  <si>
    <t>LB021205</t>
  </si>
  <si>
    <t>LB022001</t>
  </si>
  <si>
    <t>LB022002</t>
  </si>
  <si>
    <t>LB022003</t>
  </si>
  <si>
    <t>LB022004</t>
  </si>
  <si>
    <t>LB022006</t>
  </si>
  <si>
    <t>LB023001</t>
  </si>
  <si>
    <t>LB023002</t>
  </si>
  <si>
    <t>LB023003</t>
  </si>
  <si>
    <t>LB023004</t>
  </si>
  <si>
    <t>LB024001</t>
  </si>
  <si>
    <t>LB024002</t>
  </si>
  <si>
    <t>LB024003</t>
  </si>
  <si>
    <t>LB024004</t>
  </si>
  <si>
    <t>LB024005</t>
  </si>
  <si>
    <t>LB03</t>
    <phoneticPr fontId="4"/>
  </si>
  <si>
    <t>LB031001</t>
  </si>
  <si>
    <t>LB031002</t>
  </si>
  <si>
    <t>LB031003</t>
  </si>
  <si>
    <t>LB031004</t>
  </si>
  <si>
    <t>LB031005</t>
  </si>
  <si>
    <t>LB032001</t>
  </si>
  <si>
    <t>LB032002</t>
  </si>
  <si>
    <t>LB032003</t>
  </si>
  <si>
    <t>LB032004</t>
  </si>
  <si>
    <t>LB04</t>
    <phoneticPr fontId="4"/>
  </si>
  <si>
    <t>LB041001</t>
  </si>
  <si>
    <t>LB042001</t>
  </si>
  <si>
    <t>LB042002</t>
  </si>
  <si>
    <t>LB042003</t>
  </si>
  <si>
    <t>LB042004</t>
  </si>
  <si>
    <t>LB042005</t>
  </si>
  <si>
    <t>LB043001</t>
  </si>
  <si>
    <t>LB05</t>
    <phoneticPr fontId="4"/>
  </si>
  <si>
    <t>LB051101</t>
  </si>
  <si>
    <t>LB051102</t>
  </si>
  <si>
    <t>LB051103</t>
  </si>
  <si>
    <t>LB051104</t>
  </si>
  <si>
    <t>LB051105</t>
  </si>
  <si>
    <t>LB051106</t>
  </si>
  <si>
    <t>LB051107</t>
  </si>
  <si>
    <t>LB051108</t>
  </si>
  <si>
    <t>LB051201</t>
  </si>
  <si>
    <t>LB051202</t>
  </si>
  <si>
    <t>LB051203</t>
  </si>
  <si>
    <t>LB051204</t>
  </si>
  <si>
    <t>LB051205</t>
  </si>
  <si>
    <t>LB051206</t>
  </si>
  <si>
    <t>LB051207</t>
  </si>
  <si>
    <t>LB051208</t>
  </si>
  <si>
    <t>LB051209</t>
  </si>
  <si>
    <t>LB051210</t>
  </si>
  <si>
    <t>LB051301</t>
  </si>
  <si>
    <t>LB051302</t>
  </si>
  <si>
    <t>LB051303</t>
  </si>
  <si>
    <t>LB051304</t>
  </si>
  <si>
    <t>LB051305</t>
  </si>
  <si>
    <t>LB051306</t>
  </si>
  <si>
    <t>LB051307</t>
  </si>
  <si>
    <t>LB051308</t>
  </si>
  <si>
    <t>LB051309</t>
  </si>
  <si>
    <t>LB051310</t>
  </si>
  <si>
    <t>LB051311</t>
  </si>
  <si>
    <t>LB052001</t>
  </si>
  <si>
    <t>LB052002</t>
  </si>
  <si>
    <t>LB052003</t>
  </si>
  <si>
    <t>LB052004</t>
  </si>
  <si>
    <t>LB052005</t>
  </si>
  <si>
    <t>LB052006</t>
  </si>
  <si>
    <t>LB053001</t>
  </si>
  <si>
    <t>LB053002</t>
  </si>
  <si>
    <t>LB053003</t>
  </si>
  <si>
    <t>LB053004</t>
  </si>
  <si>
    <t>LB054001</t>
  </si>
  <si>
    <t>LB054002</t>
  </si>
  <si>
    <t>LB054003</t>
  </si>
  <si>
    <t>LB054004</t>
  </si>
  <si>
    <t>LB054005</t>
  </si>
  <si>
    <t>LB054006</t>
  </si>
  <si>
    <t>LB054007</t>
  </si>
  <si>
    <t>LB054008</t>
  </si>
  <si>
    <t>LB06</t>
    <phoneticPr fontId="4"/>
  </si>
  <si>
    <t>LB061001</t>
  </si>
  <si>
    <t>LB061002</t>
  </si>
  <si>
    <t>LB061004</t>
  </si>
  <si>
    <t>LB061005</t>
  </si>
  <si>
    <t>LB061006</t>
  </si>
  <si>
    <t>LB061007</t>
  </si>
  <si>
    <t>LB061008</t>
  </si>
  <si>
    <t>LB061009</t>
  </si>
  <si>
    <t>LB061010</t>
  </si>
  <si>
    <t>LB061011</t>
  </si>
  <si>
    <t>LB061012</t>
  </si>
  <si>
    <t>LB061013</t>
  </si>
  <si>
    <t>LB061014</t>
  </si>
  <si>
    <t>LB061015</t>
  </si>
  <si>
    <t>LB062001</t>
  </si>
  <si>
    <t>LB07</t>
    <phoneticPr fontId="4"/>
  </si>
  <si>
    <t>LB071001</t>
  </si>
  <si>
    <t>LB071002</t>
  </si>
  <si>
    <t>LB072001</t>
  </si>
  <si>
    <t>LB072002</t>
  </si>
  <si>
    <t>LB072003</t>
  </si>
  <si>
    <t>LB072004</t>
  </si>
  <si>
    <t>LB072005</t>
  </si>
  <si>
    <t>LB072006</t>
  </si>
  <si>
    <t>LB072007</t>
  </si>
  <si>
    <t>LB072008</t>
  </si>
  <si>
    <t>LB072009</t>
  </si>
  <si>
    <t>LB072010</t>
  </si>
  <si>
    <t>LB072011</t>
  </si>
  <si>
    <t>LB072012</t>
  </si>
  <si>
    <t>LB072013</t>
  </si>
  <si>
    <t>LB072014</t>
  </si>
  <si>
    <t>LB072015</t>
  </si>
  <si>
    <t>LB072016</t>
  </si>
  <si>
    <t>LB08</t>
    <phoneticPr fontId="4"/>
  </si>
  <si>
    <t>LB080001</t>
  </si>
  <si>
    <t>LB080002</t>
  </si>
  <si>
    <t>LB080003</t>
  </si>
  <si>
    <t>LB080004</t>
  </si>
  <si>
    <t>LB080005</t>
  </si>
  <si>
    <t>LB080006</t>
  </si>
  <si>
    <t>LB080007</t>
  </si>
  <si>
    <t>LB080008</t>
  </si>
  <si>
    <t>LB080009</t>
  </si>
  <si>
    <t>LB080010</t>
  </si>
  <si>
    <t>LB080011</t>
  </si>
  <si>
    <t>LB080012</t>
  </si>
  <si>
    <t>LB080013</t>
  </si>
  <si>
    <t>LB080014</t>
  </si>
  <si>
    <t>LB080015</t>
  </si>
  <si>
    <t>LB080016</t>
  </si>
  <si>
    <t>LB09</t>
    <phoneticPr fontId="4"/>
  </si>
  <si>
    <t>LB091001</t>
  </si>
  <si>
    <t>LB091002</t>
  </si>
  <si>
    <t>LB091003</t>
  </si>
  <si>
    <t>LB091004</t>
  </si>
  <si>
    <t>LB091005</t>
  </si>
  <si>
    <t>LB092001</t>
  </si>
  <si>
    <t>LB092002</t>
  </si>
  <si>
    <t>LB092003</t>
  </si>
  <si>
    <t>LB092004</t>
  </si>
  <si>
    <t>LB092005</t>
  </si>
  <si>
    <t>LB092006</t>
  </si>
  <si>
    <t>LB092007</t>
  </si>
  <si>
    <t>LB092008</t>
  </si>
  <si>
    <t>LB092009</t>
  </si>
  <si>
    <t>LB092010</t>
  </si>
  <si>
    <t>LB092011</t>
  </si>
  <si>
    <t>LB092012</t>
  </si>
  <si>
    <t>LB10</t>
    <phoneticPr fontId="4"/>
  </si>
  <si>
    <t>LB101001</t>
  </si>
  <si>
    <t>LB101002</t>
  </si>
  <si>
    <t>LB101003</t>
  </si>
  <si>
    <t>LB101004</t>
  </si>
  <si>
    <t>LB102001</t>
  </si>
  <si>
    <t>LB102002</t>
  </si>
  <si>
    <t>LB102003</t>
  </si>
  <si>
    <t>LB103001</t>
  </si>
  <si>
    <t>LB103002</t>
  </si>
  <si>
    <t>LB103003</t>
  </si>
  <si>
    <t>LB103004</t>
  </si>
  <si>
    <t>LB103005</t>
  </si>
  <si>
    <t>LB103006</t>
  </si>
  <si>
    <t>LB103007</t>
  </si>
  <si>
    <t>LB11</t>
    <phoneticPr fontId="4"/>
  </si>
  <si>
    <t>LB110001</t>
  </si>
  <si>
    <t>LB110002</t>
  </si>
  <si>
    <t>LB110003</t>
  </si>
  <si>
    <t>LB110004</t>
  </si>
  <si>
    <t>LB110005</t>
  </si>
  <si>
    <t>LB110006</t>
  </si>
  <si>
    <t>LB110007</t>
  </si>
  <si>
    <t>LB110008</t>
  </si>
  <si>
    <t>LB12</t>
    <phoneticPr fontId="4"/>
  </si>
  <si>
    <t>LB121101</t>
  </si>
  <si>
    <t>LB121102</t>
  </si>
  <si>
    <t>LB121103</t>
  </si>
  <si>
    <t>LB121104</t>
  </si>
  <si>
    <t>LB121105</t>
  </si>
  <si>
    <t>LB121106</t>
  </si>
  <si>
    <t>LB121107</t>
  </si>
  <si>
    <t>LB121108</t>
  </si>
  <si>
    <t>LB121109</t>
  </si>
  <si>
    <t>LB121110</t>
  </si>
  <si>
    <t>LB121201</t>
  </si>
  <si>
    <t>LB121202</t>
  </si>
  <si>
    <t>LB122001</t>
  </si>
  <si>
    <t>地域コード</t>
  </si>
  <si>
    <t>都道府県</t>
  </si>
  <si>
    <t>市</t>
  </si>
  <si>
    <t>世帯人員</t>
    <phoneticPr fontId="4"/>
  </si>
  <si>
    <t>食料（合計）</t>
    <rPh sb="3" eb="5">
      <t>ゴウケイ</t>
    </rPh>
    <phoneticPr fontId="4"/>
  </si>
  <si>
    <t>01　穀類</t>
    <phoneticPr fontId="4"/>
  </si>
  <si>
    <t>米</t>
  </si>
  <si>
    <t>食パン</t>
  </si>
  <si>
    <t>他のパン</t>
  </si>
  <si>
    <t>生うどん・そば</t>
  </si>
  <si>
    <t>乾うどん・そば</t>
  </si>
  <si>
    <t>パスタ</t>
    <phoneticPr fontId="4"/>
  </si>
  <si>
    <t>中華麺</t>
  </si>
  <si>
    <t>カップ麺</t>
  </si>
  <si>
    <t>即席麺</t>
  </si>
  <si>
    <t>他の麺類</t>
  </si>
  <si>
    <t>小麦粉</t>
  </si>
  <si>
    <t>もち</t>
  </si>
  <si>
    <t>他の穀類のその他</t>
  </si>
  <si>
    <t>02　魚介類</t>
    <phoneticPr fontId="4"/>
  </si>
  <si>
    <t>まぐろ</t>
  </si>
  <si>
    <t>あじ</t>
  </si>
  <si>
    <t>いわし</t>
  </si>
  <si>
    <t>かつお</t>
  </si>
  <si>
    <t>かれい</t>
  </si>
  <si>
    <t>さけ</t>
  </si>
  <si>
    <t>さば</t>
  </si>
  <si>
    <t>さんま</t>
  </si>
  <si>
    <t>たい</t>
  </si>
  <si>
    <t>ぶり</t>
  </si>
  <si>
    <t>いか</t>
  </si>
  <si>
    <t>たこ</t>
  </si>
  <si>
    <t>えび</t>
  </si>
  <si>
    <t>かに</t>
  </si>
  <si>
    <t>他の鮮魚</t>
  </si>
  <si>
    <t>さしみ盛合わせ</t>
  </si>
  <si>
    <t>あさり</t>
  </si>
  <si>
    <t>しじみ</t>
  </si>
  <si>
    <t>かき（貝）</t>
    <rPh sb="3" eb="4">
      <t>カイ</t>
    </rPh>
    <phoneticPr fontId="4"/>
  </si>
  <si>
    <t>ほたて貝</t>
  </si>
  <si>
    <t>他の貝</t>
  </si>
  <si>
    <t>塩さけ</t>
  </si>
  <si>
    <t>たらこ</t>
  </si>
  <si>
    <t>しらす干し</t>
  </si>
  <si>
    <t>干しあじ</t>
  </si>
  <si>
    <t>他の塩干魚介</t>
  </si>
  <si>
    <t>揚げかまぼこ</t>
  </si>
  <si>
    <t>ちくわ</t>
  </si>
  <si>
    <t>かまぼこ</t>
  </si>
  <si>
    <t>他の魚肉練製品</t>
  </si>
  <si>
    <t>かつお節・削り節</t>
  </si>
  <si>
    <t>魚介の漬物</t>
  </si>
  <si>
    <t>魚介のつくだ煮</t>
  </si>
  <si>
    <t>魚介の缶詰</t>
  </si>
  <si>
    <t>他の魚介加工品のその他</t>
  </si>
  <si>
    <t>03　肉類</t>
    <phoneticPr fontId="4"/>
  </si>
  <si>
    <t>牛肉</t>
  </si>
  <si>
    <t>豚肉</t>
  </si>
  <si>
    <t>鶏肉</t>
  </si>
  <si>
    <t>合いびき肉</t>
  </si>
  <si>
    <t>他の生鮮肉</t>
  </si>
  <si>
    <t>ハム</t>
  </si>
  <si>
    <t>ソーセージ</t>
  </si>
  <si>
    <t>ベーコン</t>
  </si>
  <si>
    <t>他の加工肉</t>
  </si>
  <si>
    <t>04　乳卵類</t>
    <phoneticPr fontId="4"/>
  </si>
  <si>
    <t>牛乳</t>
  </si>
  <si>
    <t>粉ミルク</t>
  </si>
  <si>
    <t>ヨーグルト</t>
  </si>
  <si>
    <t>バター</t>
  </si>
  <si>
    <t>チーズ</t>
  </si>
  <si>
    <t>他の乳製品</t>
  </si>
  <si>
    <t>卵</t>
  </si>
  <si>
    <t>05　野菜・海藻</t>
    <phoneticPr fontId="4"/>
  </si>
  <si>
    <t>キャベツ</t>
  </si>
  <si>
    <t>ほうれんそう</t>
  </si>
  <si>
    <t>はくさい</t>
  </si>
  <si>
    <t>ねぎ</t>
  </si>
  <si>
    <t>レタス</t>
  </si>
  <si>
    <t>ブロッコリー</t>
  </si>
  <si>
    <t>もやし</t>
  </si>
  <si>
    <t>他の葉茎菜</t>
  </si>
  <si>
    <t>さつまいも</t>
  </si>
  <si>
    <t>じゃがいも</t>
  </si>
  <si>
    <t>さといも</t>
  </si>
  <si>
    <t>だいこん</t>
  </si>
  <si>
    <t>にんじん</t>
  </si>
  <si>
    <t>ごぼう</t>
  </si>
  <si>
    <t>たまねぎ</t>
  </si>
  <si>
    <t>れんこん</t>
  </si>
  <si>
    <t>たけのこ</t>
  </si>
  <si>
    <t>他の根菜</t>
  </si>
  <si>
    <t>さやまめ</t>
  </si>
  <si>
    <t>かぼちゃ</t>
  </si>
  <si>
    <t>きゅうり</t>
  </si>
  <si>
    <t>なす</t>
  </si>
  <si>
    <t>トマト</t>
  </si>
  <si>
    <t>ピーマン</t>
  </si>
  <si>
    <t>生しいたけ</t>
  </si>
  <si>
    <t>しめじ</t>
  </si>
  <si>
    <t>えのきたけ</t>
  </si>
  <si>
    <t>他のきのこ</t>
    <phoneticPr fontId="4"/>
  </si>
  <si>
    <t>他の野菜のその他</t>
  </si>
  <si>
    <t>豆類</t>
  </si>
  <si>
    <t>干ししいたけ</t>
  </si>
  <si>
    <t>干しのり</t>
  </si>
  <si>
    <t>わかめ</t>
  </si>
  <si>
    <t>こんぶ</t>
  </si>
  <si>
    <t>他の乾物・海藻</t>
  </si>
  <si>
    <t>豆腐</t>
  </si>
  <si>
    <t>油揚げ・がんもどき</t>
  </si>
  <si>
    <t>納豆</t>
  </si>
  <si>
    <t>他の大豆製品</t>
  </si>
  <si>
    <t>こんにゃく</t>
  </si>
  <si>
    <t>梅干し</t>
  </si>
  <si>
    <t>だいこん漬</t>
  </si>
  <si>
    <t>はくさい漬</t>
  </si>
  <si>
    <t>他の野菜の漬物</t>
  </si>
  <si>
    <t>こんぶつくだ煮</t>
  </si>
  <si>
    <t>他の野菜・海藻の佃煮</t>
    <rPh sb="5" eb="7">
      <t>カイソウ</t>
    </rPh>
    <phoneticPr fontId="8"/>
  </si>
  <si>
    <t>他の野菜・海藻加工品のその他</t>
  </si>
  <si>
    <t>06　果物</t>
    <phoneticPr fontId="4"/>
  </si>
  <si>
    <t>りんご</t>
  </si>
  <si>
    <t>みかん</t>
  </si>
  <si>
    <t>オレンジ</t>
  </si>
  <si>
    <t>他の柑きつ類</t>
  </si>
  <si>
    <t>梨</t>
  </si>
  <si>
    <t>ぶどう</t>
  </si>
  <si>
    <t>柿</t>
  </si>
  <si>
    <t>桃</t>
  </si>
  <si>
    <t>すいか</t>
  </si>
  <si>
    <t>メロン</t>
  </si>
  <si>
    <t>いちご</t>
  </si>
  <si>
    <t>バナナ</t>
  </si>
  <si>
    <t>キウイフルーツ</t>
  </si>
  <si>
    <t>他の果物</t>
  </si>
  <si>
    <t>果物加工品</t>
  </si>
  <si>
    <t>07　油脂・調味料</t>
    <phoneticPr fontId="4"/>
  </si>
  <si>
    <t>食用油</t>
  </si>
  <si>
    <t>マーガリン</t>
  </si>
  <si>
    <t>食塩</t>
  </si>
  <si>
    <t>しょう油</t>
  </si>
  <si>
    <t>みそ</t>
  </si>
  <si>
    <t>砂糖</t>
  </si>
  <si>
    <t>酢</t>
  </si>
  <si>
    <t>ソース</t>
  </si>
  <si>
    <t>ケチャップ</t>
  </si>
  <si>
    <t>マヨネーズ・マヨネーズ風調味料</t>
  </si>
  <si>
    <t>ドレッシング</t>
  </si>
  <si>
    <t>ジャム</t>
  </si>
  <si>
    <t>カレールウ</t>
  </si>
  <si>
    <t>乾燥スープ</t>
  </si>
  <si>
    <t>風味調味料</t>
  </si>
  <si>
    <t>ふりかけ</t>
  </si>
  <si>
    <t>つゆ・たれ</t>
  </si>
  <si>
    <t>他の調味料</t>
  </si>
  <si>
    <t>08　菓子類</t>
    <phoneticPr fontId="4"/>
  </si>
  <si>
    <t>ようかん</t>
  </si>
  <si>
    <t>まんじゅう</t>
  </si>
  <si>
    <t>他の和生菓子</t>
  </si>
  <si>
    <t>カステラ</t>
  </si>
  <si>
    <t>ケーキ</t>
  </si>
  <si>
    <t>ゼリー</t>
  </si>
  <si>
    <t>プリン</t>
  </si>
  <si>
    <t>他の洋生菓子</t>
  </si>
  <si>
    <t>せんべい</t>
  </si>
  <si>
    <t>ビスケット</t>
  </si>
  <si>
    <t>スナック菓子</t>
  </si>
  <si>
    <t>キャンデー</t>
  </si>
  <si>
    <t>チョコレート</t>
  </si>
  <si>
    <t>チョコレート菓子</t>
  </si>
  <si>
    <t>アイスクリーム・シャーベット</t>
  </si>
  <si>
    <t>他の菓子</t>
  </si>
  <si>
    <t>09　調理食品</t>
    <phoneticPr fontId="4"/>
  </si>
  <si>
    <t>弁当</t>
  </si>
  <si>
    <t>すし（弁当）</t>
  </si>
  <si>
    <t>おにぎり・その他</t>
  </si>
  <si>
    <t>調理パン</t>
  </si>
  <si>
    <t>他の主食的調理食品</t>
  </si>
  <si>
    <t>うなぎのかば焼き</t>
  </si>
  <si>
    <t>サラダ</t>
  </si>
  <si>
    <t>コロッケ</t>
  </si>
  <si>
    <t>カツレツ</t>
  </si>
  <si>
    <t>天ぷら・フライ</t>
  </si>
  <si>
    <t>しゅうまい</t>
  </si>
  <si>
    <t>ぎょうざ</t>
  </si>
  <si>
    <t>やきとり</t>
  </si>
  <si>
    <t>ハンバーグ</t>
  </si>
  <si>
    <t>冷凍調理食品</t>
  </si>
  <si>
    <t>そうざい材料セット</t>
  </si>
  <si>
    <t>他の調理食品のその他</t>
  </si>
  <si>
    <t>10　飲料</t>
    <phoneticPr fontId="4"/>
  </si>
  <si>
    <t>緑茶</t>
  </si>
  <si>
    <t>紅茶</t>
  </si>
  <si>
    <t>他の茶葉</t>
  </si>
  <si>
    <t>茶飲料</t>
  </si>
  <si>
    <t>コーヒー</t>
  </si>
  <si>
    <t>コーヒー飲料</t>
  </si>
  <si>
    <t>ココア・ココア飲料</t>
  </si>
  <si>
    <t>果実・野菜ジュース</t>
  </si>
  <si>
    <t>炭酸飲料</t>
  </si>
  <si>
    <t>乳酸菌飲料</t>
  </si>
  <si>
    <t>乳飲料</t>
  </si>
  <si>
    <t>ミネラルウォーター</t>
  </si>
  <si>
    <t>スポーツドリンク</t>
  </si>
  <si>
    <t>他の飲料のその他</t>
    <phoneticPr fontId="4"/>
  </si>
  <si>
    <t>11　酒類</t>
    <phoneticPr fontId="4"/>
  </si>
  <si>
    <t>清酒</t>
  </si>
  <si>
    <t>焼酎</t>
  </si>
  <si>
    <t>ビール</t>
  </si>
  <si>
    <t>ウイスキー</t>
  </si>
  <si>
    <t>ワイン</t>
  </si>
  <si>
    <t>発泡酒・ビール風アルコール飲料</t>
  </si>
  <si>
    <t>チューハイ・カクテル</t>
  </si>
  <si>
    <t>他の酒</t>
    <phoneticPr fontId="4"/>
  </si>
  <si>
    <t>12　外食</t>
    <phoneticPr fontId="4"/>
  </si>
  <si>
    <t>日本そば・うどん</t>
  </si>
  <si>
    <t>中華そば</t>
  </si>
  <si>
    <t>他の麺類外食</t>
  </si>
  <si>
    <t>すし（外食）</t>
  </si>
  <si>
    <t>和食</t>
  </si>
  <si>
    <t>中華食</t>
  </si>
  <si>
    <t>洋食</t>
    <phoneticPr fontId="4"/>
  </si>
  <si>
    <t>焼肉</t>
  </si>
  <si>
    <t>ハンバーガー</t>
  </si>
  <si>
    <t>他の主食的外食</t>
  </si>
  <si>
    <t>喫茶代</t>
  </si>
  <si>
    <t>飲酒代</t>
  </si>
  <si>
    <t>学校給食</t>
  </si>
  <si>
    <t>R00000</t>
  </si>
  <si>
    <t>全国</t>
    <rPh sb="0" eb="2">
      <t>ゼンコク</t>
    </rPh>
    <phoneticPr fontId="4"/>
  </si>
  <si>
    <t>全国</t>
  </si>
  <si>
    <t>R01100</t>
  </si>
  <si>
    <t>北海道</t>
  </si>
  <si>
    <t>札幌市</t>
    <rPh sb="0" eb="3">
      <t>サッポロシ</t>
    </rPh>
    <phoneticPr fontId="9"/>
  </si>
  <si>
    <t>R02201</t>
  </si>
  <si>
    <t>青森県</t>
  </si>
  <si>
    <t>青森市</t>
    <rPh sb="0" eb="3">
      <t>アオモリシ</t>
    </rPh>
    <phoneticPr fontId="4"/>
  </si>
  <si>
    <t>R03201</t>
  </si>
  <si>
    <t>岩手県</t>
  </si>
  <si>
    <t>盛岡市</t>
    <rPh sb="0" eb="3">
      <t>モリオカシ</t>
    </rPh>
    <phoneticPr fontId="4"/>
  </si>
  <si>
    <t>R04100</t>
  </si>
  <si>
    <t>宮城県</t>
  </si>
  <si>
    <t>仙台市</t>
    <rPh sb="0" eb="3">
      <t>センダイシ</t>
    </rPh>
    <phoneticPr fontId="4"/>
  </si>
  <si>
    <t>R05201</t>
  </si>
  <si>
    <t>秋田県</t>
  </si>
  <si>
    <t>秋田市</t>
    <rPh sb="0" eb="3">
      <t>アキタシ</t>
    </rPh>
    <phoneticPr fontId="4"/>
  </si>
  <si>
    <t>R06201</t>
  </si>
  <si>
    <t>山形県</t>
  </si>
  <si>
    <t>山形市</t>
    <rPh sb="0" eb="3">
      <t>ヤマガタシ</t>
    </rPh>
    <phoneticPr fontId="4"/>
  </si>
  <si>
    <t>R07201</t>
  </si>
  <si>
    <t>福島県</t>
  </si>
  <si>
    <t>福島市</t>
    <rPh sb="0" eb="3">
      <t>フクシマシ</t>
    </rPh>
    <phoneticPr fontId="4"/>
  </si>
  <si>
    <t>R08201</t>
  </si>
  <si>
    <t>茨城県</t>
  </si>
  <si>
    <t>水戸市</t>
    <rPh sb="0" eb="3">
      <t>ミトシ</t>
    </rPh>
    <phoneticPr fontId="4"/>
  </si>
  <si>
    <t>R09201</t>
  </si>
  <si>
    <t>栃木県</t>
  </si>
  <si>
    <t>宇都宮市</t>
    <rPh sb="0" eb="4">
      <t>ウツノミヤシ</t>
    </rPh>
    <phoneticPr fontId="4"/>
  </si>
  <si>
    <t>R10201</t>
  </si>
  <si>
    <t>群馬県</t>
  </si>
  <si>
    <t>前橋市</t>
    <rPh sb="0" eb="3">
      <t>マエバシシ</t>
    </rPh>
    <phoneticPr fontId="4"/>
  </si>
  <si>
    <t>R11100</t>
  </si>
  <si>
    <t>埼玉県</t>
  </si>
  <si>
    <t>さいたま市</t>
    <rPh sb="4" eb="5">
      <t>シ</t>
    </rPh>
    <phoneticPr fontId="4"/>
  </si>
  <si>
    <t>R12100</t>
  </si>
  <si>
    <t>千葉県</t>
  </si>
  <si>
    <t>千葉市</t>
    <rPh sb="0" eb="3">
      <t>チバシ</t>
    </rPh>
    <phoneticPr fontId="4"/>
  </si>
  <si>
    <t>R13100</t>
  </si>
  <si>
    <t>東京都</t>
  </si>
  <si>
    <t>東京都区部</t>
    <rPh sb="0" eb="3">
      <t>トウキョウト</t>
    </rPh>
    <rPh sb="3" eb="4">
      <t>ク</t>
    </rPh>
    <rPh sb="4" eb="5">
      <t>ブ</t>
    </rPh>
    <phoneticPr fontId="4"/>
  </si>
  <si>
    <t>R14100</t>
  </si>
  <si>
    <t>神奈川県</t>
  </si>
  <si>
    <t>横浜市</t>
    <rPh sb="0" eb="3">
      <t>ヨコハマシ</t>
    </rPh>
    <phoneticPr fontId="4"/>
  </si>
  <si>
    <t>R15100</t>
  </si>
  <si>
    <t>新潟県</t>
  </si>
  <si>
    <t>新潟市</t>
    <rPh sb="0" eb="3">
      <t>ニイガタシ</t>
    </rPh>
    <phoneticPr fontId="4"/>
  </si>
  <si>
    <t>R16201</t>
  </si>
  <si>
    <t>富山県</t>
  </si>
  <si>
    <t>富山市</t>
    <rPh sb="0" eb="3">
      <t>トヤマシ</t>
    </rPh>
    <phoneticPr fontId="4"/>
  </si>
  <si>
    <t>R17201</t>
  </si>
  <si>
    <t>石川県</t>
  </si>
  <si>
    <t>金沢市</t>
    <rPh sb="0" eb="3">
      <t>カナザワシ</t>
    </rPh>
    <phoneticPr fontId="4"/>
  </si>
  <si>
    <t>R18201</t>
  </si>
  <si>
    <t>福井県</t>
  </si>
  <si>
    <t>福井市</t>
    <rPh sb="0" eb="2">
      <t>フクイ</t>
    </rPh>
    <rPh sb="2" eb="3">
      <t>シ</t>
    </rPh>
    <phoneticPr fontId="4"/>
  </si>
  <si>
    <t>R19201</t>
  </si>
  <si>
    <t>山梨県</t>
  </si>
  <si>
    <t>甲府市</t>
    <rPh sb="0" eb="3">
      <t>コウフシ</t>
    </rPh>
    <phoneticPr fontId="4"/>
  </si>
  <si>
    <t>R20201</t>
  </si>
  <si>
    <t>長野県</t>
  </si>
  <si>
    <t>長野市</t>
    <rPh sb="0" eb="3">
      <t>ナガノシ</t>
    </rPh>
    <phoneticPr fontId="4"/>
  </si>
  <si>
    <t>R21201</t>
  </si>
  <si>
    <t>岐阜県</t>
  </si>
  <si>
    <t>岐阜市</t>
    <rPh sb="0" eb="3">
      <t>ギフシ</t>
    </rPh>
    <phoneticPr fontId="4"/>
  </si>
  <si>
    <t>R22100</t>
  </si>
  <si>
    <t>静岡県</t>
  </si>
  <si>
    <t>静岡市</t>
    <rPh sb="0" eb="3">
      <t>シズオカシ</t>
    </rPh>
    <phoneticPr fontId="9"/>
  </si>
  <si>
    <t>R23100</t>
  </si>
  <si>
    <t>愛知県</t>
  </si>
  <si>
    <t>名古屋市</t>
    <rPh sb="0" eb="4">
      <t>ナゴヤシ</t>
    </rPh>
    <phoneticPr fontId="9"/>
  </si>
  <si>
    <t>R24201</t>
  </si>
  <si>
    <t>三重県</t>
  </si>
  <si>
    <t>津市</t>
    <rPh sb="0" eb="2">
      <t>ツシ</t>
    </rPh>
    <phoneticPr fontId="9"/>
  </si>
  <si>
    <t>R25201</t>
  </si>
  <si>
    <t>滋賀県</t>
  </si>
  <si>
    <t>大津市</t>
    <rPh sb="0" eb="3">
      <t>オオツシ</t>
    </rPh>
    <phoneticPr fontId="9"/>
  </si>
  <si>
    <t>R26100</t>
  </si>
  <si>
    <t>京都府</t>
  </si>
  <si>
    <t>京都市</t>
    <rPh sb="0" eb="3">
      <t>キョウトシ</t>
    </rPh>
    <phoneticPr fontId="9"/>
  </si>
  <si>
    <t>R27100</t>
  </si>
  <si>
    <t>大阪府</t>
  </si>
  <si>
    <t>大阪市</t>
    <rPh sb="0" eb="3">
      <t>オオサカシ</t>
    </rPh>
    <phoneticPr fontId="9"/>
  </si>
  <si>
    <t>R28100</t>
  </si>
  <si>
    <t>兵庫県</t>
  </si>
  <si>
    <t>神戸市</t>
    <rPh sb="0" eb="3">
      <t>コウベシ</t>
    </rPh>
    <phoneticPr fontId="9"/>
  </si>
  <si>
    <t>R29201</t>
  </si>
  <si>
    <t>奈良県</t>
  </si>
  <si>
    <t>奈良市</t>
    <rPh sb="0" eb="3">
      <t>ナラシ</t>
    </rPh>
    <phoneticPr fontId="9"/>
  </si>
  <si>
    <t>R30201</t>
  </si>
  <si>
    <t>和歌山県</t>
  </si>
  <si>
    <t>和歌山市</t>
    <rPh sb="0" eb="4">
      <t>ワカヤマシ</t>
    </rPh>
    <phoneticPr fontId="9"/>
  </si>
  <si>
    <t>R31201</t>
  </si>
  <si>
    <t>鳥取県</t>
  </si>
  <si>
    <t>鳥取市</t>
    <rPh sb="0" eb="3">
      <t>トットリシ</t>
    </rPh>
    <phoneticPr fontId="9"/>
  </si>
  <si>
    <t>R32201</t>
  </si>
  <si>
    <t>島根県</t>
  </si>
  <si>
    <t>松江市</t>
    <rPh sb="0" eb="3">
      <t>マツエシ</t>
    </rPh>
    <phoneticPr fontId="9"/>
  </si>
  <si>
    <t>R33100</t>
  </si>
  <si>
    <t>岡山県</t>
  </si>
  <si>
    <t>岡山市</t>
    <rPh sb="0" eb="3">
      <t>オカヤマシ</t>
    </rPh>
    <phoneticPr fontId="9"/>
  </si>
  <si>
    <t>R34100</t>
  </si>
  <si>
    <t>広島県</t>
  </si>
  <si>
    <t>広島市</t>
    <rPh sb="0" eb="3">
      <t>ヒロシマシ</t>
    </rPh>
    <phoneticPr fontId="9"/>
  </si>
  <si>
    <t>R35203</t>
  </si>
  <si>
    <t>山口県</t>
  </si>
  <si>
    <t>山口市</t>
    <rPh sb="0" eb="3">
      <t>ヤマグチシ</t>
    </rPh>
    <phoneticPr fontId="9"/>
  </si>
  <si>
    <t>R36201</t>
  </si>
  <si>
    <t>徳島県</t>
  </si>
  <si>
    <t>徳島市</t>
    <rPh sb="0" eb="3">
      <t>トクシマシ</t>
    </rPh>
    <phoneticPr fontId="9"/>
  </si>
  <si>
    <t>R37201</t>
  </si>
  <si>
    <t>香川県</t>
  </si>
  <si>
    <t>高松市</t>
    <rPh sb="0" eb="3">
      <t>タカマツシ</t>
    </rPh>
    <phoneticPr fontId="9"/>
  </si>
  <si>
    <t>R38201</t>
  </si>
  <si>
    <t>愛媛県</t>
  </si>
  <si>
    <t>松山市</t>
    <rPh sb="0" eb="3">
      <t>マツヤマシ</t>
    </rPh>
    <phoneticPr fontId="9"/>
  </si>
  <si>
    <t>R39201</t>
  </si>
  <si>
    <t>高知県</t>
  </si>
  <si>
    <t>高知市</t>
    <rPh sb="0" eb="3">
      <t>コウチシ</t>
    </rPh>
    <phoneticPr fontId="9"/>
  </si>
  <si>
    <t>R40130</t>
  </si>
  <si>
    <t>福岡県</t>
  </si>
  <si>
    <t>福岡市</t>
    <rPh sb="0" eb="3">
      <t>フクオカシ</t>
    </rPh>
    <phoneticPr fontId="9"/>
  </si>
  <si>
    <t>R41201</t>
  </si>
  <si>
    <t>佐賀県</t>
  </si>
  <si>
    <t>佐賀市</t>
    <rPh sb="0" eb="3">
      <t>サガシ</t>
    </rPh>
    <phoneticPr fontId="9"/>
  </si>
  <si>
    <t>R42201</t>
  </si>
  <si>
    <t>長崎県</t>
  </si>
  <si>
    <t>長崎市</t>
    <rPh sb="0" eb="3">
      <t>ナガサキシ</t>
    </rPh>
    <phoneticPr fontId="9"/>
  </si>
  <si>
    <t>R43100</t>
  </si>
  <si>
    <t>熊本県</t>
  </si>
  <si>
    <t>熊本市</t>
    <rPh sb="0" eb="3">
      <t>クマモトシ</t>
    </rPh>
    <phoneticPr fontId="9"/>
  </si>
  <si>
    <t>R44201</t>
  </si>
  <si>
    <t>大分県</t>
  </si>
  <si>
    <t>大分市</t>
    <rPh sb="0" eb="3">
      <t>オオイタシ</t>
    </rPh>
    <phoneticPr fontId="9"/>
  </si>
  <si>
    <t>R45201</t>
  </si>
  <si>
    <t>宮崎県</t>
  </si>
  <si>
    <t>宮崎市</t>
    <rPh sb="0" eb="3">
      <t>ミヤザキシ</t>
    </rPh>
    <phoneticPr fontId="9"/>
  </si>
  <si>
    <t>R46201</t>
  </si>
  <si>
    <t>鹿児島県</t>
  </si>
  <si>
    <t>鹿児島市</t>
    <rPh sb="0" eb="4">
      <t>カゴシマシ</t>
    </rPh>
    <phoneticPr fontId="9"/>
  </si>
  <si>
    <t>R47201</t>
  </si>
  <si>
    <t>沖縄県</t>
  </si>
  <si>
    <t>那覇市</t>
    <rPh sb="0" eb="3">
      <t>ナハシ</t>
    </rPh>
    <phoneticPr fontId="9"/>
  </si>
  <si>
    <t>変数の名前</t>
    <rPh sb="0" eb="2">
      <t>ヘンスウ</t>
    </rPh>
    <rPh sb="3" eb="5">
      <t>ナマエ</t>
    </rPh>
    <phoneticPr fontId="3"/>
  </si>
  <si>
    <t>最大値</t>
    <rPh sb="0" eb="3">
      <t>サイダイチ</t>
    </rPh>
    <phoneticPr fontId="3"/>
  </si>
  <si>
    <t>中央値</t>
    <rPh sb="0" eb="3">
      <t>チュウオウチ</t>
    </rPh>
    <phoneticPr fontId="3"/>
  </si>
  <si>
    <t>最小値</t>
    <rPh sb="0" eb="3">
      <t>サイショウチ</t>
    </rPh>
    <phoneticPr fontId="3"/>
  </si>
  <si>
    <t>箱ひげ図データ</t>
    <rPh sb="0" eb="1">
      <t>ハコ</t>
    </rPh>
    <rPh sb="3" eb="4">
      <t>ズ</t>
    </rPh>
    <phoneticPr fontId="3"/>
  </si>
  <si>
    <t>最大値-75%</t>
    <rPh sb="0" eb="3">
      <t>サイダイチ</t>
    </rPh>
    <phoneticPr fontId="3"/>
  </si>
  <si>
    <t>75%-中央値</t>
    <rPh sb="4" eb="7">
      <t>チュウオウチ</t>
    </rPh>
    <phoneticPr fontId="3"/>
  </si>
  <si>
    <t>中央値-25％</t>
    <rPh sb="0" eb="3">
      <t>チュウオウチ</t>
    </rPh>
    <phoneticPr fontId="3"/>
  </si>
  <si>
    <t>25％-最小値</t>
    <rPh sb="4" eb="7">
      <t>サイショウチ</t>
    </rPh>
    <phoneticPr fontId="3"/>
  </si>
  <si>
    <t>近似式</t>
    <rPh sb="0" eb="3">
      <t>キンジシキ</t>
    </rPh>
    <phoneticPr fontId="3"/>
  </si>
  <si>
    <t xml:space="preserve"> 傾き</t>
    <rPh sb="1" eb="2">
      <t>カタム</t>
    </rPh>
    <phoneticPr fontId="3"/>
  </si>
  <si>
    <t xml:space="preserve"> 切片</t>
    <rPh sb="1" eb="3">
      <t>セッペン</t>
    </rPh>
    <phoneticPr fontId="3"/>
  </si>
  <si>
    <t xml:space="preserve"> R^2</t>
    <phoneticPr fontId="3"/>
  </si>
  <si>
    <t xml:space="preserve"> 平均</t>
    <rPh sb="1" eb="3">
      <t>ヘイキン</t>
    </rPh>
    <phoneticPr fontId="3"/>
  </si>
  <si>
    <t xml:space="preserve"> 標準偏差</t>
    <rPh sb="1" eb="3">
      <t>ヒョウジュン</t>
    </rPh>
    <rPh sb="3" eb="5">
      <t>ヘンサ</t>
    </rPh>
    <phoneticPr fontId="3"/>
  </si>
  <si>
    <t>相関係数</t>
    <rPh sb="0" eb="2">
      <t>ソウカン</t>
    </rPh>
    <rPh sb="2" eb="4">
      <t>ケイスウ</t>
    </rPh>
    <phoneticPr fontId="3"/>
  </si>
  <si>
    <t>パスタ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</si>
</sst>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.000"/>
  </numFmts>
  <fonts count="13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0"/>
      <color indexed="8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38" fontId="10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0" borderId="0" xfId="1" applyFont="1" applyFill="1">
      <alignment vertical="center"/>
    </xf>
    <xf numFmtId="0" fontId="5" fillId="0" borderId="0" xfId="1" applyFont="1" applyFill="1">
      <alignment vertical="center"/>
    </xf>
    <xf numFmtId="0" fontId="5" fillId="3" borderId="0" xfId="1" applyFont="1" applyFill="1">
      <alignment vertical="center"/>
    </xf>
    <xf numFmtId="0" fontId="5" fillId="0" borderId="0" xfId="1" applyFont="1" applyFill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7" fillId="3" borderId="0" xfId="2" applyFont="1" applyFill="1" applyAlignment="1">
      <alignment vertical="center" wrapText="1"/>
    </xf>
    <xf numFmtId="0" fontId="7" fillId="0" borderId="0" xfId="2" applyFont="1" applyFill="1" applyAlignment="1">
      <alignment vertical="center" wrapText="1"/>
    </xf>
    <xf numFmtId="2" fontId="5" fillId="0" borderId="0" xfId="1" applyNumberFormat="1" applyFont="1" applyFill="1">
      <alignment vertical="center"/>
    </xf>
    <xf numFmtId="0" fontId="0" fillId="4" borderId="0" xfId="0" applyFill="1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2" fontId="0" fillId="0" borderId="0" xfId="0" applyNumberFormat="1">
      <alignment vertical="center"/>
    </xf>
    <xf numFmtId="2" fontId="0" fillId="0" borderId="0" xfId="0" applyNumberFormat="1" applyAlignment="1">
      <alignment vertical="center" shrinkToFit="1"/>
    </xf>
    <xf numFmtId="6" fontId="0" fillId="0" borderId="0" xfId="3" applyNumberFormat="1" applyFont="1">
      <alignment vertical="center"/>
    </xf>
  </cellXfs>
  <cellStyles count="4">
    <cellStyle name="桁区切り" xfId="3" builtinId="6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箱ひげ図!$C$64</c:f>
              <c:strCache>
                <c:ptCount val="1"/>
                <c:pt idx="0">
                  <c:v>25%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箱ひげ図!$D$65:$I$65</c:f>
                <c:numCache>
                  <c:formatCode>General</c:formatCode>
                  <c:ptCount val="6"/>
                  <c:pt idx="0">
                    <c:v>3379.5</c:v>
                  </c:pt>
                  <c:pt idx="1">
                    <c:v>1515</c:v>
                  </c:pt>
                  <c:pt idx="2">
                    <c:v>2553.5</c:v>
                  </c:pt>
                  <c:pt idx="3">
                    <c:v>1291.5</c:v>
                  </c:pt>
                  <c:pt idx="4">
                    <c:v>174</c:v>
                  </c:pt>
                  <c:pt idx="5">
                    <c:v>457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箱ひげ図!$D$60:$I$60</c:f>
              <c:strCache>
                <c:ptCount val="6"/>
                <c:pt idx="0">
                  <c:v>米</c:v>
                </c:pt>
                <c:pt idx="1">
                  <c:v>食パン</c:v>
                </c:pt>
                <c:pt idx="2">
                  <c:v>他のパン</c:v>
                </c:pt>
                <c:pt idx="3">
                  <c:v>生うどん・そば</c:v>
                </c:pt>
                <c:pt idx="4">
                  <c:v>パスタ</c:v>
                </c:pt>
                <c:pt idx="5">
                  <c:v>即席麺</c:v>
                </c:pt>
              </c:strCache>
            </c:strRef>
          </c:cat>
          <c:val>
            <c:numRef>
              <c:f>箱ひげ図!$D$64:$I$64</c:f>
              <c:numCache>
                <c:formatCode>General</c:formatCode>
                <c:ptCount val="6"/>
                <c:pt idx="0">
                  <c:v>20738.5</c:v>
                </c:pt>
                <c:pt idx="1">
                  <c:v>8913</c:v>
                </c:pt>
                <c:pt idx="2">
                  <c:v>18979.5</c:v>
                </c:pt>
                <c:pt idx="3">
                  <c:v>3135.5</c:v>
                </c:pt>
                <c:pt idx="4">
                  <c:v>1185</c:v>
                </c:pt>
                <c:pt idx="5">
                  <c:v>1917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1A-494F-B09F-97DF3D139CDE}"/>
            </c:ext>
          </c:extLst>
        </c:ser>
        <c:ser>
          <c:idx val="2"/>
          <c:order val="1"/>
          <c:tx>
            <c:strRef>
              <c:f>箱ひげ図!$C$63</c:f>
              <c:strCache>
                <c:ptCount val="1"/>
                <c:pt idx="0">
                  <c:v>中央値-25％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箱ひげ図!$D$60:$I$60</c:f>
              <c:strCache>
                <c:ptCount val="6"/>
                <c:pt idx="0">
                  <c:v>米</c:v>
                </c:pt>
                <c:pt idx="1">
                  <c:v>食パン</c:v>
                </c:pt>
                <c:pt idx="2">
                  <c:v>他のパン</c:v>
                </c:pt>
                <c:pt idx="3">
                  <c:v>生うどん・そば</c:v>
                </c:pt>
                <c:pt idx="4">
                  <c:v>パスタ</c:v>
                </c:pt>
                <c:pt idx="5">
                  <c:v>即席麺</c:v>
                </c:pt>
              </c:strCache>
            </c:strRef>
          </c:cat>
          <c:val>
            <c:numRef>
              <c:f>箱ひげ図!$D$63:$I$63</c:f>
              <c:numCache>
                <c:formatCode>General</c:formatCode>
                <c:ptCount val="6"/>
                <c:pt idx="0">
                  <c:v>1849.5</c:v>
                </c:pt>
                <c:pt idx="1">
                  <c:v>1312</c:v>
                </c:pt>
                <c:pt idx="2">
                  <c:v>2194.5</c:v>
                </c:pt>
                <c:pt idx="3">
                  <c:v>259.5</c:v>
                </c:pt>
                <c:pt idx="4">
                  <c:v>95</c:v>
                </c:pt>
                <c:pt idx="5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1A-494F-B09F-97DF3D139CDE}"/>
            </c:ext>
          </c:extLst>
        </c:ser>
        <c:ser>
          <c:idx val="1"/>
          <c:order val="2"/>
          <c:tx>
            <c:strRef>
              <c:f>箱ひげ図!$C$62</c:f>
              <c:strCache>
                <c:ptCount val="1"/>
                <c:pt idx="0">
                  <c:v>75%-中央値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箱ひげ図!$D$61:$I$61</c:f>
                <c:numCache>
                  <c:formatCode>General</c:formatCode>
                  <c:ptCount val="6"/>
                  <c:pt idx="0">
                    <c:v>5517.5</c:v>
                  </c:pt>
                  <c:pt idx="1">
                    <c:v>1737.5</c:v>
                  </c:pt>
                  <c:pt idx="2">
                    <c:v>3576.5</c:v>
                  </c:pt>
                  <c:pt idx="3">
                    <c:v>2786</c:v>
                  </c:pt>
                  <c:pt idx="4">
                    <c:v>288.5</c:v>
                  </c:pt>
                  <c:pt idx="5">
                    <c:v>588.5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箱ひげ図!$D$60:$I$60</c:f>
              <c:strCache>
                <c:ptCount val="6"/>
                <c:pt idx="0">
                  <c:v>米</c:v>
                </c:pt>
                <c:pt idx="1">
                  <c:v>食パン</c:v>
                </c:pt>
                <c:pt idx="2">
                  <c:v>他のパン</c:v>
                </c:pt>
                <c:pt idx="3">
                  <c:v>生うどん・そば</c:v>
                </c:pt>
                <c:pt idx="4">
                  <c:v>パスタ</c:v>
                </c:pt>
                <c:pt idx="5">
                  <c:v>即席麺</c:v>
                </c:pt>
              </c:strCache>
            </c:strRef>
          </c:cat>
          <c:val>
            <c:numRef>
              <c:f>箱ひげ図!$D$62:$I$62</c:f>
              <c:numCache>
                <c:formatCode>General</c:formatCode>
                <c:ptCount val="6"/>
                <c:pt idx="0">
                  <c:v>1559.5</c:v>
                </c:pt>
                <c:pt idx="1">
                  <c:v>903.5</c:v>
                </c:pt>
                <c:pt idx="2">
                  <c:v>1772.5</c:v>
                </c:pt>
                <c:pt idx="3">
                  <c:v>421</c:v>
                </c:pt>
                <c:pt idx="4">
                  <c:v>77.5</c:v>
                </c:pt>
                <c:pt idx="5">
                  <c:v>230.5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4F-B09F-97DF3D139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9686928"/>
        <c:axId val="1039687760"/>
      </c:barChart>
      <c:catAx>
        <c:axId val="103968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9687760"/>
        <c:crosses val="autoZero"/>
        <c:auto val="1"/>
        <c:lblAlgn val="ctr"/>
        <c:lblOffset val="100"/>
        <c:noMultiLvlLbl val="0"/>
      </c:catAx>
      <c:valAx>
        <c:axId val="103968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3968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散布図!$E$2</c:f>
              <c:strCache>
                <c:ptCount val="1"/>
                <c:pt idx="0">
                  <c:v>即席麺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3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F-9243-422E-930F-3CCA95C7A94A}"/>
              </c:ext>
            </c:extLst>
          </c:dPt>
          <c:dPt>
            <c:idx val="31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0-9243-422E-930F-3CCA95C7A94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DFD4CD81-C6DE-4616-8D36-BB262704CD7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9243-422E-930F-3CCA95C7A94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158A287-6A1C-480C-85BC-094FFDC1F73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9243-422E-930F-3CCA95C7A94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CCE1BDD-1D71-4E7D-95CD-515E5F4310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243-422E-930F-3CCA95C7A94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8E4DF53-7C06-4EBF-9A53-92665E95E6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243-422E-930F-3CCA95C7A94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F97A5D8-1C61-4BC3-A13A-10481760A66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243-422E-930F-3CCA95C7A94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329A13C-296E-4194-A48D-70F68E74DD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243-422E-930F-3CCA95C7A94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4E644D83-2835-4809-AF48-C26651134BB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243-422E-930F-3CCA95C7A94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E5B379D-E091-4E61-BC0E-446CDADD29F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243-422E-930F-3CCA95C7A94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C6A1E3D-5265-4D9C-AA7E-4C222CB5201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243-422E-930F-3CCA95C7A94A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48A5F20-66B2-4E23-BEC7-EFC70CBEFC2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243-422E-930F-3CCA95C7A94A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077F04A4-4E16-49E1-94EC-2CE7F5D5CAD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243-422E-930F-3CCA95C7A94A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88953DFC-D630-4A70-A838-128D995987B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243-422E-930F-3CCA95C7A94A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86A0DB92-ED07-434A-9C36-EED2343A37B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243-422E-930F-3CCA95C7A94A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1BD73BB6-C35D-4E30-BB5E-67B8EB57ACE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243-422E-930F-3CCA95C7A94A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23998918-461B-448F-89AF-973B253690B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9243-422E-930F-3CCA95C7A94A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50D0FC27-A44F-4FA3-B554-14F9C59C1E7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9243-422E-930F-3CCA95C7A94A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B08368AA-04B1-461A-9234-497A6186324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9243-422E-930F-3CCA95C7A94A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360C7BB6-91BF-49FC-A88A-1B664BB1F9F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9243-422E-930F-3CCA95C7A94A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DAA3864E-04F4-40B3-BD2E-6CADF27BABA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9243-422E-930F-3CCA95C7A94A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455031E4-7FAA-45B4-905E-31507DF3D4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9243-422E-930F-3CCA95C7A94A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6D857F86-A0D3-4ABB-83DA-750792F1449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9243-422E-930F-3CCA95C7A94A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F076054A-1BBA-403F-A1A6-B24D31C3068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9243-422E-930F-3CCA95C7A94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E8355E11-18BE-4C29-86F0-24EF3A6438E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9243-422E-930F-3CCA95C7A94A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0C022B0D-73D4-4BB1-90D2-F6A200007FC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9243-422E-930F-3CCA95C7A94A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1A7AA88B-D759-4308-A543-219AAD4D6F4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9243-422E-930F-3CCA95C7A94A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ABE01A2A-E544-442E-9437-ACEF7604CD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9243-422E-930F-3CCA95C7A94A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997B2497-FB1F-47DB-B8A5-D0908A9B6DA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9243-422E-930F-3CCA95C7A94A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C4BD78F4-6674-48A2-A689-12AC0433A99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9243-422E-930F-3CCA95C7A94A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04C39932-8531-437F-8683-4F0EC586FD4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9243-422E-930F-3CCA95C7A94A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B1B7B28B-FBD4-4B66-90FA-D964997FF9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9243-422E-930F-3CCA95C7A94A}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fld id="{7368C028-4A32-4B30-8B09-91E9507BAD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9243-422E-930F-3CCA95C7A94A}"/>
                </c:ext>
              </c:extLst>
            </c:dLbl>
            <c:dLbl>
              <c:idx val="31"/>
              <c:layout/>
              <c:tx>
                <c:rich>
                  <a:bodyPr/>
                  <a:lstStyle/>
                  <a:p>
                    <a:fld id="{CFE864DD-0DDF-4081-992C-D32350B00F3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9243-422E-930F-3CCA95C7A94A}"/>
                </c:ext>
              </c:extLst>
            </c:dLbl>
            <c:dLbl>
              <c:idx val="32"/>
              <c:layout/>
              <c:tx>
                <c:rich>
                  <a:bodyPr/>
                  <a:lstStyle/>
                  <a:p>
                    <a:fld id="{2916EE11-14D0-47BB-873C-ACF89B548B5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243-422E-930F-3CCA95C7A94A}"/>
                </c:ext>
              </c:extLst>
            </c:dLbl>
            <c:dLbl>
              <c:idx val="33"/>
              <c:layout/>
              <c:tx>
                <c:rich>
                  <a:bodyPr/>
                  <a:lstStyle/>
                  <a:p>
                    <a:fld id="{6BFA8641-B01F-4195-A303-6FF499D1C96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9243-422E-930F-3CCA95C7A94A}"/>
                </c:ext>
              </c:extLst>
            </c:dLbl>
            <c:dLbl>
              <c:idx val="34"/>
              <c:layout/>
              <c:tx>
                <c:rich>
                  <a:bodyPr/>
                  <a:lstStyle/>
                  <a:p>
                    <a:fld id="{CAB092DB-BC7D-4598-8424-6C14B910645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9243-422E-930F-3CCA95C7A94A}"/>
                </c:ext>
              </c:extLst>
            </c:dLbl>
            <c:dLbl>
              <c:idx val="35"/>
              <c:layout/>
              <c:tx>
                <c:rich>
                  <a:bodyPr/>
                  <a:lstStyle/>
                  <a:p>
                    <a:fld id="{8E2C9DE1-5CD9-474F-A804-69F80FF770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9243-422E-930F-3CCA95C7A94A}"/>
                </c:ext>
              </c:extLst>
            </c:dLbl>
            <c:dLbl>
              <c:idx val="36"/>
              <c:layout/>
              <c:tx>
                <c:rich>
                  <a:bodyPr/>
                  <a:lstStyle/>
                  <a:p>
                    <a:fld id="{D5F7EE72-7C53-4476-96B2-9298C71118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9243-422E-930F-3CCA95C7A94A}"/>
                </c:ext>
              </c:extLst>
            </c:dLbl>
            <c:dLbl>
              <c:idx val="37"/>
              <c:layout/>
              <c:tx>
                <c:rich>
                  <a:bodyPr/>
                  <a:lstStyle/>
                  <a:p>
                    <a:fld id="{F897B3DF-EA18-4F39-9C13-0D10FFD5529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9243-422E-930F-3CCA95C7A94A}"/>
                </c:ext>
              </c:extLst>
            </c:dLbl>
            <c:dLbl>
              <c:idx val="38"/>
              <c:layout/>
              <c:tx>
                <c:rich>
                  <a:bodyPr/>
                  <a:lstStyle/>
                  <a:p>
                    <a:fld id="{103B3A50-147B-441D-99DA-75431B13115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9243-422E-930F-3CCA95C7A94A}"/>
                </c:ext>
              </c:extLst>
            </c:dLbl>
            <c:dLbl>
              <c:idx val="39"/>
              <c:layout/>
              <c:tx>
                <c:rich>
                  <a:bodyPr/>
                  <a:lstStyle/>
                  <a:p>
                    <a:fld id="{4D1C349E-FD88-49AC-802C-C9C44D9B601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9243-422E-930F-3CCA95C7A94A}"/>
                </c:ext>
              </c:extLst>
            </c:dLbl>
            <c:dLbl>
              <c:idx val="40"/>
              <c:layout/>
              <c:tx>
                <c:rich>
                  <a:bodyPr/>
                  <a:lstStyle/>
                  <a:p>
                    <a:fld id="{3A1AB8A4-AFC1-4D95-9D19-70A97528FBA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9243-422E-930F-3CCA95C7A94A}"/>
                </c:ext>
              </c:extLst>
            </c:dLbl>
            <c:dLbl>
              <c:idx val="41"/>
              <c:layout/>
              <c:tx>
                <c:rich>
                  <a:bodyPr/>
                  <a:lstStyle/>
                  <a:p>
                    <a:fld id="{AB5D0798-9AEF-43DC-B9DF-4BE5D9E5947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9243-422E-930F-3CCA95C7A94A}"/>
                </c:ext>
              </c:extLst>
            </c:dLbl>
            <c:dLbl>
              <c:idx val="42"/>
              <c:layout/>
              <c:tx>
                <c:rich>
                  <a:bodyPr/>
                  <a:lstStyle/>
                  <a:p>
                    <a:fld id="{D405DB8F-98C2-4A4F-B832-A8B94DBB454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9243-422E-930F-3CCA95C7A94A}"/>
                </c:ext>
              </c:extLst>
            </c:dLbl>
            <c:dLbl>
              <c:idx val="43"/>
              <c:layout/>
              <c:tx>
                <c:rich>
                  <a:bodyPr/>
                  <a:lstStyle/>
                  <a:p>
                    <a:fld id="{CF3ECB4A-F6F7-463C-B149-34FCAF43EC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9243-422E-930F-3CCA95C7A94A}"/>
                </c:ext>
              </c:extLst>
            </c:dLbl>
            <c:dLbl>
              <c:idx val="44"/>
              <c:layout/>
              <c:tx>
                <c:rich>
                  <a:bodyPr/>
                  <a:lstStyle/>
                  <a:p>
                    <a:fld id="{8CDF9F63-5835-4345-9830-D59BE26BB10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9243-422E-930F-3CCA95C7A94A}"/>
                </c:ext>
              </c:extLst>
            </c:dLbl>
            <c:dLbl>
              <c:idx val="45"/>
              <c:layout/>
              <c:tx>
                <c:rich>
                  <a:bodyPr/>
                  <a:lstStyle/>
                  <a:p>
                    <a:fld id="{46EBEC25-3BB9-4350-9A26-19A319A5151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9243-422E-930F-3CCA95C7A9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536144938404438"/>
                  <c:y val="-7.699336778369744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散布図!$D$4:$D$49</c:f>
              <c:numCache>
                <c:formatCode>"¥"#,##0_);[Red]\("¥"#,##0\)</c:formatCode>
                <c:ptCount val="46"/>
                <c:pt idx="0">
                  <c:v>29665</c:v>
                </c:pt>
                <c:pt idx="1">
                  <c:v>21932</c:v>
                </c:pt>
                <c:pt idx="2">
                  <c:v>23297</c:v>
                </c:pt>
                <c:pt idx="3">
                  <c:v>20686</c:v>
                </c:pt>
                <c:pt idx="4">
                  <c:v>20219</c:v>
                </c:pt>
                <c:pt idx="5">
                  <c:v>26354</c:v>
                </c:pt>
                <c:pt idx="6">
                  <c:v>24086</c:v>
                </c:pt>
                <c:pt idx="7">
                  <c:v>19663</c:v>
                </c:pt>
                <c:pt idx="8">
                  <c:v>20810</c:v>
                </c:pt>
                <c:pt idx="9">
                  <c:v>24704</c:v>
                </c:pt>
                <c:pt idx="10">
                  <c:v>22718</c:v>
                </c:pt>
                <c:pt idx="11">
                  <c:v>22280</c:v>
                </c:pt>
                <c:pt idx="12">
                  <c:v>21637</c:v>
                </c:pt>
                <c:pt idx="13">
                  <c:v>24209</c:v>
                </c:pt>
                <c:pt idx="14">
                  <c:v>24326</c:v>
                </c:pt>
                <c:pt idx="15">
                  <c:v>24315</c:v>
                </c:pt>
                <c:pt idx="16">
                  <c:v>26737</c:v>
                </c:pt>
                <c:pt idx="17">
                  <c:v>28034</c:v>
                </c:pt>
                <c:pt idx="18">
                  <c:v>20805</c:v>
                </c:pt>
                <c:pt idx="19">
                  <c:v>22777</c:v>
                </c:pt>
                <c:pt idx="20">
                  <c:v>29410</c:v>
                </c:pt>
                <c:pt idx="21">
                  <c:v>22811</c:v>
                </c:pt>
                <c:pt idx="22">
                  <c:v>19690</c:v>
                </c:pt>
                <c:pt idx="23">
                  <c:v>23773</c:v>
                </c:pt>
                <c:pt idx="24">
                  <c:v>23504</c:v>
                </c:pt>
                <c:pt idx="25">
                  <c:v>24552</c:v>
                </c:pt>
                <c:pt idx="26">
                  <c:v>20338</c:v>
                </c:pt>
                <c:pt idx="27">
                  <c:v>22588</c:v>
                </c:pt>
                <c:pt idx="28">
                  <c:v>23955</c:v>
                </c:pt>
                <c:pt idx="29">
                  <c:v>20714</c:v>
                </c:pt>
                <c:pt idx="30">
                  <c:v>20985</c:v>
                </c:pt>
                <c:pt idx="31">
                  <c:v>19327</c:v>
                </c:pt>
                <c:pt idx="32">
                  <c:v>20763</c:v>
                </c:pt>
                <c:pt idx="33">
                  <c:v>19933</c:v>
                </c:pt>
                <c:pt idx="34">
                  <c:v>19720</c:v>
                </c:pt>
                <c:pt idx="35">
                  <c:v>17359</c:v>
                </c:pt>
                <c:pt idx="36">
                  <c:v>19358</c:v>
                </c:pt>
                <c:pt idx="37">
                  <c:v>22302</c:v>
                </c:pt>
                <c:pt idx="38">
                  <c:v>22878</c:v>
                </c:pt>
                <c:pt idx="39">
                  <c:v>23259</c:v>
                </c:pt>
                <c:pt idx="40">
                  <c:v>25987</c:v>
                </c:pt>
                <c:pt idx="41">
                  <c:v>22289</c:v>
                </c:pt>
                <c:pt idx="42">
                  <c:v>19622</c:v>
                </c:pt>
                <c:pt idx="43">
                  <c:v>21418</c:v>
                </c:pt>
                <c:pt idx="44">
                  <c:v>23946</c:v>
                </c:pt>
                <c:pt idx="45">
                  <c:v>27911</c:v>
                </c:pt>
              </c:numCache>
            </c:numRef>
          </c:xVal>
          <c:yVal>
            <c:numRef>
              <c:f>散布図!$E$4:$E$49</c:f>
              <c:numCache>
                <c:formatCode>"¥"#,##0_);[Red]\("¥"#,##0\)</c:formatCode>
                <c:ptCount val="46"/>
                <c:pt idx="0">
                  <c:v>1754</c:v>
                </c:pt>
                <c:pt idx="1">
                  <c:v>2181</c:v>
                </c:pt>
                <c:pt idx="2">
                  <c:v>1883</c:v>
                </c:pt>
                <c:pt idx="3">
                  <c:v>1962</c:v>
                </c:pt>
                <c:pt idx="4">
                  <c:v>1796</c:v>
                </c:pt>
                <c:pt idx="5">
                  <c:v>1997</c:v>
                </c:pt>
                <c:pt idx="6">
                  <c:v>1902</c:v>
                </c:pt>
                <c:pt idx="7">
                  <c:v>1460</c:v>
                </c:pt>
                <c:pt idx="8">
                  <c:v>1969</c:v>
                </c:pt>
                <c:pt idx="9">
                  <c:v>1618</c:v>
                </c:pt>
                <c:pt idx="10">
                  <c:v>1759</c:v>
                </c:pt>
                <c:pt idx="11">
                  <c:v>1817</c:v>
                </c:pt>
                <c:pt idx="12">
                  <c:v>1932</c:v>
                </c:pt>
                <c:pt idx="13">
                  <c:v>1942</c:v>
                </c:pt>
                <c:pt idx="14">
                  <c:v>2349</c:v>
                </c:pt>
                <c:pt idx="15">
                  <c:v>2169</c:v>
                </c:pt>
                <c:pt idx="16">
                  <c:v>2012</c:v>
                </c:pt>
                <c:pt idx="17">
                  <c:v>1984</c:v>
                </c:pt>
                <c:pt idx="18">
                  <c:v>1707</c:v>
                </c:pt>
                <c:pt idx="19">
                  <c:v>1954</c:v>
                </c:pt>
                <c:pt idx="20">
                  <c:v>1832</c:v>
                </c:pt>
                <c:pt idx="21">
                  <c:v>2016</c:v>
                </c:pt>
                <c:pt idx="22">
                  <c:v>2018</c:v>
                </c:pt>
                <c:pt idx="23">
                  <c:v>2021</c:v>
                </c:pt>
                <c:pt idx="24">
                  <c:v>2141</c:v>
                </c:pt>
                <c:pt idx="25">
                  <c:v>2332</c:v>
                </c:pt>
                <c:pt idx="26">
                  <c:v>2067</c:v>
                </c:pt>
                <c:pt idx="27">
                  <c:v>2079</c:v>
                </c:pt>
                <c:pt idx="28">
                  <c:v>2136</c:v>
                </c:pt>
                <c:pt idx="29">
                  <c:v>2837</c:v>
                </c:pt>
                <c:pt idx="30">
                  <c:v>2103</c:v>
                </c:pt>
                <c:pt idx="31">
                  <c:v>2209</c:v>
                </c:pt>
                <c:pt idx="32">
                  <c:v>2231</c:v>
                </c:pt>
                <c:pt idx="33">
                  <c:v>2510</c:v>
                </c:pt>
                <c:pt idx="34">
                  <c:v>2112</c:v>
                </c:pt>
                <c:pt idx="35">
                  <c:v>2324</c:v>
                </c:pt>
                <c:pt idx="36">
                  <c:v>2001</c:v>
                </c:pt>
                <c:pt idx="37">
                  <c:v>2467</c:v>
                </c:pt>
                <c:pt idx="38">
                  <c:v>2398</c:v>
                </c:pt>
                <c:pt idx="39">
                  <c:v>2529</c:v>
                </c:pt>
                <c:pt idx="40">
                  <c:v>1955</c:v>
                </c:pt>
                <c:pt idx="41">
                  <c:v>2777</c:v>
                </c:pt>
                <c:pt idx="42">
                  <c:v>2494</c:v>
                </c:pt>
                <c:pt idx="43">
                  <c:v>2334</c:v>
                </c:pt>
                <c:pt idx="44">
                  <c:v>2266</c:v>
                </c:pt>
                <c:pt idx="45">
                  <c:v>1615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散布図!$C$4:$C$49</c15:f>
                <c15:dlblRangeCache>
                  <c:ptCount val="46"/>
                  <c:pt idx="0">
                    <c:v>札幌市</c:v>
                  </c:pt>
                  <c:pt idx="1">
                    <c:v>青森市</c:v>
                  </c:pt>
                  <c:pt idx="2">
                    <c:v>盛岡市</c:v>
                  </c:pt>
                  <c:pt idx="3">
                    <c:v>仙台市</c:v>
                  </c:pt>
                  <c:pt idx="4">
                    <c:v>秋田市</c:v>
                  </c:pt>
                  <c:pt idx="5">
                    <c:v>山形市</c:v>
                  </c:pt>
                  <c:pt idx="6">
                    <c:v>福島市</c:v>
                  </c:pt>
                  <c:pt idx="7">
                    <c:v>水戸市</c:v>
                  </c:pt>
                  <c:pt idx="8">
                    <c:v>宇都宮市</c:v>
                  </c:pt>
                  <c:pt idx="9">
                    <c:v>前橋市</c:v>
                  </c:pt>
                  <c:pt idx="10">
                    <c:v>さいたま市</c:v>
                  </c:pt>
                  <c:pt idx="11">
                    <c:v>千葉市</c:v>
                  </c:pt>
                  <c:pt idx="12">
                    <c:v>東京都区部</c:v>
                  </c:pt>
                  <c:pt idx="13">
                    <c:v>横浜市</c:v>
                  </c:pt>
                  <c:pt idx="14">
                    <c:v>新潟市</c:v>
                  </c:pt>
                  <c:pt idx="15">
                    <c:v>富山市</c:v>
                  </c:pt>
                  <c:pt idx="16">
                    <c:v>金沢市</c:v>
                  </c:pt>
                  <c:pt idx="17">
                    <c:v>福井市</c:v>
                  </c:pt>
                  <c:pt idx="18">
                    <c:v>長野市</c:v>
                  </c:pt>
                  <c:pt idx="19">
                    <c:v>岐阜市</c:v>
                  </c:pt>
                  <c:pt idx="20">
                    <c:v>静岡市</c:v>
                  </c:pt>
                  <c:pt idx="21">
                    <c:v>名古屋市</c:v>
                  </c:pt>
                  <c:pt idx="22">
                    <c:v>津市</c:v>
                  </c:pt>
                  <c:pt idx="23">
                    <c:v>大津市</c:v>
                  </c:pt>
                  <c:pt idx="24">
                    <c:v>京都市</c:v>
                  </c:pt>
                  <c:pt idx="25">
                    <c:v>大阪市</c:v>
                  </c:pt>
                  <c:pt idx="26">
                    <c:v>神戸市</c:v>
                  </c:pt>
                  <c:pt idx="27">
                    <c:v>奈良市</c:v>
                  </c:pt>
                  <c:pt idx="28">
                    <c:v>和歌山市</c:v>
                  </c:pt>
                  <c:pt idx="29">
                    <c:v>鳥取市</c:v>
                  </c:pt>
                  <c:pt idx="30">
                    <c:v>松江市</c:v>
                  </c:pt>
                  <c:pt idx="31">
                    <c:v>岡山市</c:v>
                  </c:pt>
                  <c:pt idx="32">
                    <c:v>広島市</c:v>
                  </c:pt>
                  <c:pt idx="33">
                    <c:v>山口市</c:v>
                  </c:pt>
                  <c:pt idx="34">
                    <c:v>徳島市</c:v>
                  </c:pt>
                  <c:pt idx="35">
                    <c:v>高松市</c:v>
                  </c:pt>
                  <c:pt idx="36">
                    <c:v>松山市</c:v>
                  </c:pt>
                  <c:pt idx="37">
                    <c:v>高知市</c:v>
                  </c:pt>
                  <c:pt idx="38">
                    <c:v>福岡市</c:v>
                  </c:pt>
                  <c:pt idx="39">
                    <c:v>佐賀市</c:v>
                  </c:pt>
                  <c:pt idx="40">
                    <c:v>長崎市</c:v>
                  </c:pt>
                  <c:pt idx="41">
                    <c:v>熊本市</c:v>
                  </c:pt>
                  <c:pt idx="42">
                    <c:v>大分市</c:v>
                  </c:pt>
                  <c:pt idx="43">
                    <c:v>宮崎市</c:v>
                  </c:pt>
                  <c:pt idx="44">
                    <c:v>鹿児島市</c:v>
                  </c:pt>
                  <c:pt idx="45">
                    <c:v>那覇市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D2E-4654-8754-18B9C290E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71775"/>
        <c:axId val="214978431"/>
      </c:scatterChart>
      <c:valAx>
        <c:axId val="2149717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散布図!$D$2</c:f>
              <c:strCache>
                <c:ptCount val="1"/>
                <c:pt idx="0">
                  <c:v>米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&quot;¥&quot;#,##0_);[Red]\(&quot;¥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978431"/>
        <c:crosses val="autoZero"/>
        <c:crossBetween val="midCat"/>
      </c:valAx>
      <c:valAx>
        <c:axId val="214978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散布図!$E$2</c:f>
              <c:strCache>
                <c:ptCount val="1"/>
                <c:pt idx="0">
                  <c:v>即席麺</c:v>
                </c:pt>
              </c:strCache>
            </c:strRef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&quot;¥&quot;#,##0_);[Red]\(&quot;¥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49717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plotArea>
      <cx:plotAreaRegion>
        <cx:series layoutId="clusteredColumn" uniqueId="{956E3496-B65F-4F05-BD70-2BB95BF1C9BA}">
          <cx:tx>
            <cx:txData>
              <cx:f>_xlchart.v1.4</cx:f>
              <cx:v>食料（合計）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357187</xdr:colOff>
      <xdr:row>2</xdr:row>
      <xdr:rowOff>233361</xdr:rowOff>
    </xdr:from>
    <xdr:to>
      <xdr:col>14</xdr:col>
      <xdr:colOff>219075</xdr:colOff>
      <xdr:row>20</xdr:row>
      <xdr:rowOff>142875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グラフ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この図は、お使いのバージョンの Excel では利用できません。
この図形を編集するか、このブックを異なるファイル形式に保存すると、グラフが恒久的に壊れます。</a:t>
              </a:r>
            </a:p>
          </xdr:txBody>
        </xdr:sp>
      </mc:Fallback>
    </mc:AlternateContent>
    <xdr:clientData/>
  </xdr:twoCellAnchor>
  <xdr:twoCellAnchor>
    <xdr:from>
      <xdr:col>9</xdr:col>
      <xdr:colOff>114300</xdr:colOff>
      <xdr:row>3</xdr:row>
      <xdr:rowOff>114300</xdr:rowOff>
    </xdr:from>
    <xdr:to>
      <xdr:col>9</xdr:col>
      <xdr:colOff>114300</xdr:colOff>
      <xdr:row>18</xdr:row>
      <xdr:rowOff>106425</xdr:rowOff>
    </xdr:to>
    <xdr:cxnSp macro="">
      <xdr:nvCxnSpPr>
        <xdr:cNvPr id="4" name="直線コネクタ 3"/>
        <xdr:cNvCxnSpPr/>
      </xdr:nvCxnSpPr>
      <xdr:spPr>
        <a:xfrm>
          <a:off x="6410325" y="828675"/>
          <a:ext cx="0" cy="35640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481011</xdr:colOff>
      <xdr:row>1</xdr:row>
      <xdr:rowOff>80961</xdr:rowOff>
    </xdr:from>
    <xdr:to>
      <xdr:col>21</xdr:col>
      <xdr:colOff>66675</xdr:colOff>
      <xdr:row>19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457198</xdr:colOff>
      <xdr:row>1</xdr:row>
      <xdr:rowOff>152400</xdr:rowOff>
    </xdr:from>
    <xdr:to>
      <xdr:col>18</xdr:col>
      <xdr:colOff>19050</xdr:colOff>
      <xdr:row>20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U50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10.625" defaultRowHeight="18" customHeight="1"/>
  <cols>
    <col min="1" max="16384" width="10.625" style="2"/>
  </cols>
  <sheetData>
    <row r="1" spans="1:229" ht="18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4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4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4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4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O1" s="3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3" t="s">
        <v>108</v>
      </c>
      <c r="DF1" s="3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3" t="s">
        <v>115</v>
      </c>
      <c r="DM1" s="3" t="s">
        <v>116</v>
      </c>
      <c r="DN1" s="3" t="s">
        <v>117</v>
      </c>
      <c r="DO1" s="3" t="s">
        <v>118</v>
      </c>
      <c r="DP1" s="3" t="s">
        <v>119</v>
      </c>
      <c r="DQ1" s="3" t="s">
        <v>120</v>
      </c>
      <c r="DR1" s="4" t="s">
        <v>121</v>
      </c>
      <c r="DS1" s="3" t="s">
        <v>122</v>
      </c>
      <c r="DT1" s="3" t="s">
        <v>123</v>
      </c>
      <c r="DU1" s="3" t="s">
        <v>124</v>
      </c>
      <c r="DV1" s="3" t="s">
        <v>125</v>
      </c>
      <c r="DW1" s="3" t="s">
        <v>126</v>
      </c>
      <c r="DX1" s="3" t="s">
        <v>127</v>
      </c>
      <c r="DY1" s="3" t="s">
        <v>128</v>
      </c>
      <c r="DZ1" s="3" t="s">
        <v>129</v>
      </c>
      <c r="EA1" s="3" t="s">
        <v>130</v>
      </c>
      <c r="EB1" s="3" t="s">
        <v>131</v>
      </c>
      <c r="EC1" s="3" t="s">
        <v>132</v>
      </c>
      <c r="ED1" s="3" t="s">
        <v>133</v>
      </c>
      <c r="EE1" s="3" t="s">
        <v>134</v>
      </c>
      <c r="EF1" s="3" t="s">
        <v>135</v>
      </c>
      <c r="EG1" s="3" t="s">
        <v>136</v>
      </c>
      <c r="EH1" s="4" t="s">
        <v>137</v>
      </c>
      <c r="EI1" s="3" t="s">
        <v>138</v>
      </c>
      <c r="EJ1" s="3" t="s">
        <v>139</v>
      </c>
      <c r="EK1" s="3" t="s">
        <v>140</v>
      </c>
      <c r="EL1" s="3" t="s">
        <v>141</v>
      </c>
      <c r="EM1" s="3" t="s">
        <v>142</v>
      </c>
      <c r="EN1" s="3" t="s">
        <v>143</v>
      </c>
      <c r="EO1" s="3" t="s">
        <v>144</v>
      </c>
      <c r="EP1" s="3" t="s">
        <v>145</v>
      </c>
      <c r="EQ1" s="3" t="s">
        <v>146</v>
      </c>
      <c r="ER1" s="3" t="s">
        <v>147</v>
      </c>
      <c r="ES1" s="3" t="s">
        <v>148</v>
      </c>
      <c r="ET1" s="3" t="s">
        <v>149</v>
      </c>
      <c r="EU1" s="3" t="s">
        <v>150</v>
      </c>
      <c r="EV1" s="3" t="s">
        <v>151</v>
      </c>
      <c r="EW1" s="3" t="s">
        <v>152</v>
      </c>
      <c r="EX1" s="3" t="s">
        <v>153</v>
      </c>
      <c r="EY1" s="3" t="s">
        <v>154</v>
      </c>
      <c r="EZ1" s="3" t="s">
        <v>155</v>
      </c>
      <c r="FA1" s="4" t="s">
        <v>156</v>
      </c>
      <c r="FB1" s="3" t="s">
        <v>157</v>
      </c>
      <c r="FC1" s="3" t="s">
        <v>158</v>
      </c>
      <c r="FD1" s="3" t="s">
        <v>159</v>
      </c>
      <c r="FE1" s="3" t="s">
        <v>160</v>
      </c>
      <c r="FF1" s="3" t="s">
        <v>161</v>
      </c>
      <c r="FG1" s="3" t="s">
        <v>162</v>
      </c>
      <c r="FH1" s="3" t="s">
        <v>163</v>
      </c>
      <c r="FI1" s="3" t="s">
        <v>164</v>
      </c>
      <c r="FJ1" s="3" t="s">
        <v>165</v>
      </c>
      <c r="FK1" s="3" t="s">
        <v>166</v>
      </c>
      <c r="FL1" s="3" t="s">
        <v>167</v>
      </c>
      <c r="FM1" s="3" t="s">
        <v>168</v>
      </c>
      <c r="FN1" s="3" t="s">
        <v>169</v>
      </c>
      <c r="FO1" s="3" t="s">
        <v>170</v>
      </c>
      <c r="FP1" s="3" t="s">
        <v>171</v>
      </c>
      <c r="FQ1" s="3" t="s">
        <v>172</v>
      </c>
      <c r="FR1" s="4" t="s">
        <v>173</v>
      </c>
      <c r="FS1" s="3" t="s">
        <v>174</v>
      </c>
      <c r="FT1" s="3" t="s">
        <v>175</v>
      </c>
      <c r="FU1" s="3" t="s">
        <v>176</v>
      </c>
      <c r="FV1" s="3" t="s">
        <v>177</v>
      </c>
      <c r="FW1" s="3" t="s">
        <v>178</v>
      </c>
      <c r="FX1" s="3" t="s">
        <v>179</v>
      </c>
      <c r="FY1" s="3" t="s">
        <v>180</v>
      </c>
      <c r="FZ1" s="3" t="s">
        <v>181</v>
      </c>
      <c r="GA1" s="3" t="s">
        <v>182</v>
      </c>
      <c r="GB1" s="3" t="s">
        <v>183</v>
      </c>
      <c r="GC1" s="3" t="s">
        <v>184</v>
      </c>
      <c r="GD1" s="3" t="s">
        <v>185</v>
      </c>
      <c r="GE1" s="3" t="s">
        <v>186</v>
      </c>
      <c r="GF1" s="3" t="s">
        <v>187</v>
      </c>
      <c r="GG1" s="3" t="s">
        <v>188</v>
      </c>
      <c r="GH1" s="3" t="s">
        <v>189</v>
      </c>
      <c r="GI1" s="3" t="s">
        <v>190</v>
      </c>
      <c r="GJ1" s="4" t="s">
        <v>191</v>
      </c>
      <c r="GK1" s="3" t="s">
        <v>192</v>
      </c>
      <c r="GL1" s="3" t="s">
        <v>193</v>
      </c>
      <c r="GM1" s="3" t="s">
        <v>194</v>
      </c>
      <c r="GN1" s="3" t="s">
        <v>195</v>
      </c>
      <c r="GO1" s="3" t="s">
        <v>196</v>
      </c>
      <c r="GP1" s="3" t="s">
        <v>197</v>
      </c>
      <c r="GQ1" s="3" t="s">
        <v>198</v>
      </c>
      <c r="GR1" s="3" t="s">
        <v>199</v>
      </c>
      <c r="GS1" s="3" t="s">
        <v>200</v>
      </c>
      <c r="GT1" s="3" t="s">
        <v>201</v>
      </c>
      <c r="GU1" s="3" t="s">
        <v>202</v>
      </c>
      <c r="GV1" s="3" t="s">
        <v>203</v>
      </c>
      <c r="GW1" s="3" t="s">
        <v>204</v>
      </c>
      <c r="GX1" s="3" t="s">
        <v>205</v>
      </c>
      <c r="GY1" s="4" t="s">
        <v>206</v>
      </c>
      <c r="GZ1" s="3" t="s">
        <v>207</v>
      </c>
      <c r="HA1" s="3" t="s">
        <v>208</v>
      </c>
      <c r="HB1" s="3" t="s">
        <v>209</v>
      </c>
      <c r="HC1" s="3" t="s">
        <v>210</v>
      </c>
      <c r="HD1" s="3" t="s">
        <v>211</v>
      </c>
      <c r="HE1" s="3" t="s">
        <v>212</v>
      </c>
      <c r="HF1" s="3" t="s">
        <v>213</v>
      </c>
      <c r="HG1" s="3" t="s">
        <v>214</v>
      </c>
      <c r="HH1" s="4" t="s">
        <v>215</v>
      </c>
      <c r="HI1" s="3" t="s">
        <v>216</v>
      </c>
      <c r="HJ1" s="3" t="s">
        <v>217</v>
      </c>
      <c r="HK1" s="3" t="s">
        <v>218</v>
      </c>
      <c r="HL1" s="3" t="s">
        <v>219</v>
      </c>
      <c r="HM1" s="3" t="s">
        <v>220</v>
      </c>
      <c r="HN1" s="3" t="s">
        <v>221</v>
      </c>
      <c r="HO1" s="3" t="s">
        <v>222</v>
      </c>
      <c r="HP1" s="3" t="s">
        <v>223</v>
      </c>
      <c r="HQ1" s="3" t="s">
        <v>224</v>
      </c>
      <c r="HR1" s="3" t="s">
        <v>225</v>
      </c>
      <c r="HS1" s="3" t="s">
        <v>226</v>
      </c>
      <c r="HT1" s="3" t="s">
        <v>227</v>
      </c>
      <c r="HU1" s="3" t="s">
        <v>228</v>
      </c>
    </row>
    <row r="2" spans="1:229" s="5" customFormat="1" ht="48" customHeight="1">
      <c r="A2" s="5" t="s">
        <v>229</v>
      </c>
      <c r="B2" s="5" t="s">
        <v>230</v>
      </c>
      <c r="C2" s="5" t="s">
        <v>231</v>
      </c>
      <c r="D2" s="5" t="s">
        <v>232</v>
      </c>
      <c r="E2" s="6" t="s">
        <v>233</v>
      </c>
      <c r="F2" s="7" t="s">
        <v>234</v>
      </c>
      <c r="G2" s="8" t="s">
        <v>235</v>
      </c>
      <c r="H2" s="8" t="s">
        <v>236</v>
      </c>
      <c r="I2" s="8" t="s">
        <v>237</v>
      </c>
      <c r="J2" s="8" t="s">
        <v>238</v>
      </c>
      <c r="K2" s="8" t="s">
        <v>239</v>
      </c>
      <c r="L2" s="8" t="s">
        <v>240</v>
      </c>
      <c r="M2" s="8" t="s">
        <v>241</v>
      </c>
      <c r="N2" s="8" t="s">
        <v>242</v>
      </c>
      <c r="O2" s="8" t="s">
        <v>243</v>
      </c>
      <c r="P2" s="8" t="s">
        <v>244</v>
      </c>
      <c r="Q2" s="8" t="s">
        <v>245</v>
      </c>
      <c r="R2" s="8" t="s">
        <v>246</v>
      </c>
      <c r="S2" s="8" t="s">
        <v>247</v>
      </c>
      <c r="T2" s="7" t="s">
        <v>248</v>
      </c>
      <c r="U2" s="8" t="s">
        <v>249</v>
      </c>
      <c r="V2" s="8" t="s">
        <v>250</v>
      </c>
      <c r="W2" s="8" t="s">
        <v>251</v>
      </c>
      <c r="X2" s="8" t="s">
        <v>252</v>
      </c>
      <c r="Y2" s="8" t="s">
        <v>253</v>
      </c>
      <c r="Z2" s="8" t="s">
        <v>254</v>
      </c>
      <c r="AA2" s="8" t="s">
        <v>255</v>
      </c>
      <c r="AB2" s="8" t="s">
        <v>256</v>
      </c>
      <c r="AC2" s="8" t="s">
        <v>257</v>
      </c>
      <c r="AD2" s="8" t="s">
        <v>258</v>
      </c>
      <c r="AE2" s="8" t="s">
        <v>259</v>
      </c>
      <c r="AF2" s="8" t="s">
        <v>260</v>
      </c>
      <c r="AG2" s="8" t="s">
        <v>261</v>
      </c>
      <c r="AH2" s="8" t="s">
        <v>262</v>
      </c>
      <c r="AI2" s="8" t="s">
        <v>263</v>
      </c>
      <c r="AJ2" s="8" t="s">
        <v>264</v>
      </c>
      <c r="AK2" s="8" t="s">
        <v>265</v>
      </c>
      <c r="AL2" s="8" t="s">
        <v>266</v>
      </c>
      <c r="AM2" s="8" t="s">
        <v>267</v>
      </c>
      <c r="AN2" s="8" t="s">
        <v>268</v>
      </c>
      <c r="AO2" s="8" t="s">
        <v>269</v>
      </c>
      <c r="AP2" s="8" t="s">
        <v>270</v>
      </c>
      <c r="AQ2" s="8" t="s">
        <v>271</v>
      </c>
      <c r="AR2" s="8" t="s">
        <v>272</v>
      </c>
      <c r="AS2" s="8" t="s">
        <v>273</v>
      </c>
      <c r="AT2" s="8" t="s">
        <v>274</v>
      </c>
      <c r="AU2" s="8" t="s">
        <v>275</v>
      </c>
      <c r="AV2" s="8" t="s">
        <v>276</v>
      </c>
      <c r="AW2" s="8" t="s">
        <v>277</v>
      </c>
      <c r="AX2" s="8" t="s">
        <v>278</v>
      </c>
      <c r="AY2" s="8" t="s">
        <v>279</v>
      </c>
      <c r="AZ2" s="8" t="s">
        <v>280</v>
      </c>
      <c r="BA2" s="8" t="s">
        <v>281</v>
      </c>
      <c r="BB2" s="8" t="s">
        <v>282</v>
      </c>
      <c r="BC2" s="8" t="s">
        <v>283</v>
      </c>
      <c r="BD2" s="7" t="s">
        <v>284</v>
      </c>
      <c r="BE2" s="8" t="s">
        <v>285</v>
      </c>
      <c r="BF2" s="8" t="s">
        <v>286</v>
      </c>
      <c r="BG2" s="8" t="s">
        <v>287</v>
      </c>
      <c r="BH2" s="8" t="s">
        <v>288</v>
      </c>
      <c r="BI2" s="8" t="s">
        <v>289</v>
      </c>
      <c r="BJ2" s="8" t="s">
        <v>290</v>
      </c>
      <c r="BK2" s="8" t="s">
        <v>291</v>
      </c>
      <c r="BL2" s="8" t="s">
        <v>292</v>
      </c>
      <c r="BM2" s="8" t="s">
        <v>293</v>
      </c>
      <c r="BN2" s="7" t="s">
        <v>294</v>
      </c>
      <c r="BO2" s="8" t="s">
        <v>295</v>
      </c>
      <c r="BP2" s="8" t="s">
        <v>296</v>
      </c>
      <c r="BQ2" s="8" t="s">
        <v>297</v>
      </c>
      <c r="BR2" s="8" t="s">
        <v>298</v>
      </c>
      <c r="BS2" s="8" t="s">
        <v>299</v>
      </c>
      <c r="BT2" s="8" t="s">
        <v>300</v>
      </c>
      <c r="BU2" s="8" t="s">
        <v>301</v>
      </c>
      <c r="BV2" s="7" t="s">
        <v>302</v>
      </c>
      <c r="BW2" s="8" t="s">
        <v>303</v>
      </c>
      <c r="BX2" s="8" t="s">
        <v>304</v>
      </c>
      <c r="BY2" s="8" t="s">
        <v>305</v>
      </c>
      <c r="BZ2" s="8" t="s">
        <v>306</v>
      </c>
      <c r="CA2" s="8" t="s">
        <v>307</v>
      </c>
      <c r="CB2" s="8" t="s">
        <v>308</v>
      </c>
      <c r="CC2" s="8" t="s">
        <v>309</v>
      </c>
      <c r="CD2" s="8" t="s">
        <v>310</v>
      </c>
      <c r="CE2" s="8" t="s">
        <v>311</v>
      </c>
      <c r="CF2" s="8" t="s">
        <v>312</v>
      </c>
      <c r="CG2" s="8" t="s">
        <v>313</v>
      </c>
      <c r="CH2" s="8" t="s">
        <v>314</v>
      </c>
      <c r="CI2" s="8" t="s">
        <v>315</v>
      </c>
      <c r="CJ2" s="8" t="s">
        <v>316</v>
      </c>
      <c r="CK2" s="8" t="s">
        <v>317</v>
      </c>
      <c r="CL2" s="8" t="s">
        <v>318</v>
      </c>
      <c r="CM2" s="8" t="s">
        <v>319</v>
      </c>
      <c r="CN2" s="8" t="s">
        <v>320</v>
      </c>
      <c r="CO2" s="8" t="s">
        <v>321</v>
      </c>
      <c r="CP2" s="8" t="s">
        <v>322</v>
      </c>
      <c r="CQ2" s="8" t="s">
        <v>323</v>
      </c>
      <c r="CR2" s="8" t="s">
        <v>324</v>
      </c>
      <c r="CS2" s="8" t="s">
        <v>325</v>
      </c>
      <c r="CT2" s="8" t="s">
        <v>326</v>
      </c>
      <c r="CU2" s="8" t="s">
        <v>327</v>
      </c>
      <c r="CV2" s="8" t="s">
        <v>328</v>
      </c>
      <c r="CW2" s="8" t="s">
        <v>329</v>
      </c>
      <c r="CX2" s="8" t="s">
        <v>330</v>
      </c>
      <c r="CY2" s="8" t="s">
        <v>331</v>
      </c>
      <c r="CZ2" s="8" t="s">
        <v>332</v>
      </c>
      <c r="DA2" s="8" t="s">
        <v>333</v>
      </c>
      <c r="DB2" s="8" t="s">
        <v>334</v>
      </c>
      <c r="DC2" s="8" t="s">
        <v>335</v>
      </c>
      <c r="DD2" s="8" t="s">
        <v>336</v>
      </c>
      <c r="DE2" s="8" t="s">
        <v>337</v>
      </c>
      <c r="DF2" s="8" t="s">
        <v>338</v>
      </c>
      <c r="DG2" s="8" t="s">
        <v>339</v>
      </c>
      <c r="DH2" s="8" t="s">
        <v>340</v>
      </c>
      <c r="DI2" s="8" t="s">
        <v>341</v>
      </c>
      <c r="DJ2" s="8" t="s">
        <v>342</v>
      </c>
      <c r="DK2" s="8" t="s">
        <v>343</v>
      </c>
      <c r="DL2" s="8" t="s">
        <v>344</v>
      </c>
      <c r="DM2" s="8" t="s">
        <v>345</v>
      </c>
      <c r="DN2" s="8" t="s">
        <v>346</v>
      </c>
      <c r="DO2" s="8" t="s">
        <v>347</v>
      </c>
      <c r="DP2" s="8" t="s">
        <v>348</v>
      </c>
      <c r="DQ2" s="8" t="s">
        <v>349</v>
      </c>
      <c r="DR2" s="7" t="s">
        <v>350</v>
      </c>
      <c r="DS2" s="8" t="s">
        <v>351</v>
      </c>
      <c r="DT2" s="8" t="s">
        <v>352</v>
      </c>
      <c r="DU2" s="8" t="s">
        <v>353</v>
      </c>
      <c r="DV2" s="8" t="s">
        <v>354</v>
      </c>
      <c r="DW2" s="8" t="s">
        <v>355</v>
      </c>
      <c r="DX2" s="8" t="s">
        <v>356</v>
      </c>
      <c r="DY2" s="8" t="s">
        <v>357</v>
      </c>
      <c r="DZ2" s="8" t="s">
        <v>358</v>
      </c>
      <c r="EA2" s="8" t="s">
        <v>359</v>
      </c>
      <c r="EB2" s="8" t="s">
        <v>360</v>
      </c>
      <c r="EC2" s="8" t="s">
        <v>361</v>
      </c>
      <c r="ED2" s="8" t="s">
        <v>362</v>
      </c>
      <c r="EE2" s="8" t="s">
        <v>363</v>
      </c>
      <c r="EF2" s="8" t="s">
        <v>364</v>
      </c>
      <c r="EG2" s="8" t="s">
        <v>365</v>
      </c>
      <c r="EH2" s="7" t="s">
        <v>366</v>
      </c>
      <c r="EI2" s="8" t="s">
        <v>367</v>
      </c>
      <c r="EJ2" s="8" t="s">
        <v>368</v>
      </c>
      <c r="EK2" s="8" t="s">
        <v>369</v>
      </c>
      <c r="EL2" s="8" t="s">
        <v>370</v>
      </c>
      <c r="EM2" s="8" t="s">
        <v>371</v>
      </c>
      <c r="EN2" s="8" t="s">
        <v>372</v>
      </c>
      <c r="EO2" s="8" t="s">
        <v>373</v>
      </c>
      <c r="EP2" s="8" t="s">
        <v>374</v>
      </c>
      <c r="EQ2" s="8" t="s">
        <v>375</v>
      </c>
      <c r="ER2" s="8" t="s">
        <v>376</v>
      </c>
      <c r="ES2" s="8" t="s">
        <v>377</v>
      </c>
      <c r="ET2" s="8" t="s">
        <v>378</v>
      </c>
      <c r="EU2" s="8" t="s">
        <v>379</v>
      </c>
      <c r="EV2" s="8" t="s">
        <v>380</v>
      </c>
      <c r="EW2" s="8" t="s">
        <v>381</v>
      </c>
      <c r="EX2" s="8" t="s">
        <v>382</v>
      </c>
      <c r="EY2" s="8" t="s">
        <v>383</v>
      </c>
      <c r="EZ2" s="8" t="s">
        <v>384</v>
      </c>
      <c r="FA2" s="7" t="s">
        <v>385</v>
      </c>
      <c r="FB2" s="8" t="s">
        <v>386</v>
      </c>
      <c r="FC2" s="8" t="s">
        <v>387</v>
      </c>
      <c r="FD2" s="8" t="s">
        <v>388</v>
      </c>
      <c r="FE2" s="8" t="s">
        <v>389</v>
      </c>
      <c r="FF2" s="8" t="s">
        <v>390</v>
      </c>
      <c r="FG2" s="8" t="s">
        <v>391</v>
      </c>
      <c r="FH2" s="8" t="s">
        <v>392</v>
      </c>
      <c r="FI2" s="8" t="s">
        <v>393</v>
      </c>
      <c r="FJ2" s="8" t="s">
        <v>394</v>
      </c>
      <c r="FK2" s="8" t="s">
        <v>395</v>
      </c>
      <c r="FL2" s="8" t="s">
        <v>396</v>
      </c>
      <c r="FM2" s="8" t="s">
        <v>397</v>
      </c>
      <c r="FN2" s="8" t="s">
        <v>398</v>
      </c>
      <c r="FO2" s="8" t="s">
        <v>399</v>
      </c>
      <c r="FP2" s="8" t="s">
        <v>400</v>
      </c>
      <c r="FQ2" s="8" t="s">
        <v>401</v>
      </c>
      <c r="FR2" s="7" t="s">
        <v>402</v>
      </c>
      <c r="FS2" s="8" t="s">
        <v>403</v>
      </c>
      <c r="FT2" s="8" t="s">
        <v>404</v>
      </c>
      <c r="FU2" s="8" t="s">
        <v>405</v>
      </c>
      <c r="FV2" s="8" t="s">
        <v>406</v>
      </c>
      <c r="FW2" s="8" t="s">
        <v>407</v>
      </c>
      <c r="FX2" s="8" t="s">
        <v>408</v>
      </c>
      <c r="FY2" s="8" t="s">
        <v>409</v>
      </c>
      <c r="FZ2" s="8" t="s">
        <v>410</v>
      </c>
      <c r="GA2" s="8" t="s">
        <v>411</v>
      </c>
      <c r="GB2" s="8" t="s">
        <v>412</v>
      </c>
      <c r="GC2" s="8" t="s">
        <v>413</v>
      </c>
      <c r="GD2" s="8" t="s">
        <v>414</v>
      </c>
      <c r="GE2" s="8" t="s">
        <v>415</v>
      </c>
      <c r="GF2" s="8" t="s">
        <v>416</v>
      </c>
      <c r="GG2" s="8" t="s">
        <v>417</v>
      </c>
      <c r="GH2" s="8" t="s">
        <v>418</v>
      </c>
      <c r="GI2" s="8" t="s">
        <v>419</v>
      </c>
      <c r="GJ2" s="7" t="s">
        <v>420</v>
      </c>
      <c r="GK2" s="8" t="s">
        <v>421</v>
      </c>
      <c r="GL2" s="8" t="s">
        <v>422</v>
      </c>
      <c r="GM2" s="8" t="s">
        <v>423</v>
      </c>
      <c r="GN2" s="8" t="s">
        <v>424</v>
      </c>
      <c r="GO2" s="8" t="s">
        <v>425</v>
      </c>
      <c r="GP2" s="8" t="s">
        <v>426</v>
      </c>
      <c r="GQ2" s="8" t="s">
        <v>427</v>
      </c>
      <c r="GR2" s="8" t="s">
        <v>428</v>
      </c>
      <c r="GS2" s="8" t="s">
        <v>429</v>
      </c>
      <c r="GT2" s="8" t="s">
        <v>430</v>
      </c>
      <c r="GU2" s="8" t="s">
        <v>431</v>
      </c>
      <c r="GV2" s="8" t="s">
        <v>432</v>
      </c>
      <c r="GW2" s="8" t="s">
        <v>433</v>
      </c>
      <c r="GX2" s="8" t="s">
        <v>434</v>
      </c>
      <c r="GY2" s="7" t="s">
        <v>435</v>
      </c>
      <c r="GZ2" s="8" t="s">
        <v>436</v>
      </c>
      <c r="HA2" s="8" t="s">
        <v>437</v>
      </c>
      <c r="HB2" s="8" t="s">
        <v>438</v>
      </c>
      <c r="HC2" s="8" t="s">
        <v>439</v>
      </c>
      <c r="HD2" s="8" t="s">
        <v>440</v>
      </c>
      <c r="HE2" s="8" t="s">
        <v>441</v>
      </c>
      <c r="HF2" s="8" t="s">
        <v>442</v>
      </c>
      <c r="HG2" s="8" t="s">
        <v>443</v>
      </c>
      <c r="HH2" s="7" t="s">
        <v>444</v>
      </c>
      <c r="HI2" s="8" t="s">
        <v>445</v>
      </c>
      <c r="HJ2" s="8" t="s">
        <v>446</v>
      </c>
      <c r="HK2" s="8" t="s">
        <v>447</v>
      </c>
      <c r="HL2" s="8" t="s">
        <v>448</v>
      </c>
      <c r="HM2" s="8" t="s">
        <v>449</v>
      </c>
      <c r="HN2" s="8" t="s">
        <v>450</v>
      </c>
      <c r="HO2" s="8" t="s">
        <v>451</v>
      </c>
      <c r="HP2" s="8" t="s">
        <v>452</v>
      </c>
      <c r="HQ2" s="8" t="s">
        <v>453</v>
      </c>
      <c r="HR2" s="8" t="s">
        <v>454</v>
      </c>
      <c r="HS2" s="8" t="s">
        <v>455</v>
      </c>
      <c r="HT2" s="8" t="s">
        <v>456</v>
      </c>
      <c r="HU2" s="8" t="s">
        <v>457</v>
      </c>
    </row>
    <row r="3" spans="1:229" ht="18" customHeight="1">
      <c r="A3" s="2" t="s">
        <v>458</v>
      </c>
      <c r="B3" s="2" t="s">
        <v>459</v>
      </c>
      <c r="C3" s="2" t="s">
        <v>460</v>
      </c>
      <c r="D3" s="9">
        <v>2.95</v>
      </c>
      <c r="E3" s="2">
        <v>960240</v>
      </c>
      <c r="F3" s="2">
        <v>79678</v>
      </c>
      <c r="G3" s="2">
        <v>22998</v>
      </c>
      <c r="H3" s="2">
        <v>10163</v>
      </c>
      <c r="I3" s="2">
        <v>21494</v>
      </c>
      <c r="J3" s="2">
        <v>3513</v>
      </c>
      <c r="K3" s="2">
        <v>2230</v>
      </c>
      <c r="L3" s="2">
        <v>1312</v>
      </c>
      <c r="M3" s="2">
        <v>4367</v>
      </c>
      <c r="N3" s="2">
        <v>5126</v>
      </c>
      <c r="O3" s="2">
        <v>2071</v>
      </c>
      <c r="P3" s="2">
        <v>712</v>
      </c>
      <c r="Q3" s="2">
        <v>673</v>
      </c>
      <c r="R3" s="2">
        <v>1760</v>
      </c>
      <c r="S3" s="2">
        <v>3259</v>
      </c>
      <c r="T3" s="2">
        <v>75413</v>
      </c>
      <c r="U3" s="2">
        <v>5395</v>
      </c>
      <c r="V3" s="2">
        <v>1046</v>
      </c>
      <c r="W3" s="2">
        <v>436</v>
      </c>
      <c r="X3" s="2">
        <v>1419</v>
      </c>
      <c r="Y3" s="2">
        <v>911</v>
      </c>
      <c r="Z3" s="2">
        <v>5053</v>
      </c>
      <c r="AA3" s="2">
        <v>904</v>
      </c>
      <c r="AB3" s="2">
        <v>571</v>
      </c>
      <c r="AC3" s="2">
        <v>1063</v>
      </c>
      <c r="AD3" s="2">
        <v>2943</v>
      </c>
      <c r="AE3" s="2">
        <v>1836</v>
      </c>
      <c r="AF3" s="2">
        <v>1324</v>
      </c>
      <c r="AG3" s="2">
        <v>3039</v>
      </c>
      <c r="AH3" s="2">
        <v>1678</v>
      </c>
      <c r="AI3" s="2">
        <v>6885</v>
      </c>
      <c r="AJ3" s="2">
        <v>4554</v>
      </c>
      <c r="AK3" s="2">
        <v>740</v>
      </c>
      <c r="AL3" s="2">
        <v>352</v>
      </c>
      <c r="AM3" s="2">
        <v>808</v>
      </c>
      <c r="AN3" s="2">
        <v>1164</v>
      </c>
      <c r="AO3" s="2">
        <v>416</v>
      </c>
      <c r="AP3" s="2">
        <v>2171</v>
      </c>
      <c r="AQ3" s="2">
        <v>2096</v>
      </c>
      <c r="AR3" s="2">
        <v>1609</v>
      </c>
      <c r="AS3" s="2">
        <v>620</v>
      </c>
      <c r="AT3" s="2">
        <v>6969</v>
      </c>
      <c r="AU3" s="2">
        <v>2203</v>
      </c>
      <c r="AV3" s="2">
        <v>1710</v>
      </c>
      <c r="AW3" s="2">
        <v>3100</v>
      </c>
      <c r="AX3" s="2">
        <v>1494</v>
      </c>
      <c r="AY3" s="2">
        <v>862</v>
      </c>
      <c r="AZ3" s="2">
        <v>3004</v>
      </c>
      <c r="BA3" s="2">
        <v>932</v>
      </c>
      <c r="BB3" s="2">
        <v>2994</v>
      </c>
      <c r="BC3" s="2">
        <v>3113</v>
      </c>
      <c r="BD3" s="2">
        <v>95071</v>
      </c>
      <c r="BE3" s="2">
        <v>22688</v>
      </c>
      <c r="BF3" s="2">
        <v>31464</v>
      </c>
      <c r="BG3" s="2">
        <v>16594</v>
      </c>
      <c r="BH3" s="2">
        <v>2884</v>
      </c>
      <c r="BI3" s="2">
        <v>2940</v>
      </c>
      <c r="BJ3" s="2">
        <v>5095</v>
      </c>
      <c r="BK3" s="2">
        <v>7626</v>
      </c>
      <c r="BL3" s="2">
        <v>2739</v>
      </c>
      <c r="BM3" s="2">
        <v>3041</v>
      </c>
      <c r="BN3" s="2">
        <v>48035</v>
      </c>
      <c r="BO3" s="2">
        <v>15343</v>
      </c>
      <c r="BP3" s="2">
        <v>709</v>
      </c>
      <c r="BQ3" s="2">
        <v>13657</v>
      </c>
      <c r="BR3" s="2">
        <v>1295</v>
      </c>
      <c r="BS3" s="2">
        <v>6520</v>
      </c>
      <c r="BT3" s="2">
        <v>629</v>
      </c>
      <c r="BU3" s="2">
        <v>9881</v>
      </c>
      <c r="BV3" s="2">
        <v>107523</v>
      </c>
      <c r="BW3" s="2">
        <v>2837</v>
      </c>
      <c r="BX3" s="2">
        <v>2012</v>
      </c>
      <c r="BY3" s="2">
        <v>1211</v>
      </c>
      <c r="BZ3" s="2">
        <v>3232</v>
      </c>
      <c r="CA3" s="2">
        <v>2490</v>
      </c>
      <c r="CB3" s="2">
        <v>2330</v>
      </c>
      <c r="CC3" s="2">
        <v>993</v>
      </c>
      <c r="CD3" s="2">
        <v>6685</v>
      </c>
      <c r="CE3" s="2">
        <v>1120</v>
      </c>
      <c r="CF3" s="2">
        <v>2704</v>
      </c>
      <c r="CG3" s="2">
        <v>781</v>
      </c>
      <c r="CH3" s="2">
        <v>1605</v>
      </c>
      <c r="CI3" s="2">
        <v>2405</v>
      </c>
      <c r="CJ3" s="2">
        <v>1023</v>
      </c>
      <c r="CK3" s="2">
        <v>3413</v>
      </c>
      <c r="CL3" s="2">
        <v>963</v>
      </c>
      <c r="CM3" s="2">
        <v>715</v>
      </c>
      <c r="CN3" s="2">
        <v>3504</v>
      </c>
      <c r="CO3" s="2">
        <v>1958</v>
      </c>
      <c r="CP3" s="2">
        <v>1574</v>
      </c>
      <c r="CQ3" s="2">
        <v>3423</v>
      </c>
      <c r="CR3" s="2">
        <v>2100</v>
      </c>
      <c r="CS3" s="2">
        <v>8035</v>
      </c>
      <c r="CT3" s="2">
        <v>2291</v>
      </c>
      <c r="CU3" s="2">
        <v>1998</v>
      </c>
      <c r="CV3" s="2">
        <v>1808</v>
      </c>
      <c r="CW3" s="2">
        <v>1230</v>
      </c>
      <c r="CX3" s="2">
        <v>2522</v>
      </c>
      <c r="CY3" s="2">
        <v>4382</v>
      </c>
      <c r="CZ3" s="2">
        <v>468</v>
      </c>
      <c r="DA3" s="2">
        <v>394</v>
      </c>
      <c r="DB3" s="2">
        <v>2978</v>
      </c>
      <c r="DC3" s="2">
        <v>1567</v>
      </c>
      <c r="DD3" s="2">
        <v>842</v>
      </c>
      <c r="DE3" s="2">
        <v>2890</v>
      </c>
      <c r="DF3" s="2">
        <v>5175</v>
      </c>
      <c r="DG3" s="2">
        <v>2936</v>
      </c>
      <c r="DH3" s="2">
        <v>4429</v>
      </c>
      <c r="DI3" s="2">
        <v>896</v>
      </c>
      <c r="DJ3" s="2">
        <v>1757</v>
      </c>
      <c r="DK3" s="2">
        <v>1424</v>
      </c>
      <c r="DL3" s="2">
        <v>1049</v>
      </c>
      <c r="DM3" s="2">
        <v>559</v>
      </c>
      <c r="DN3" s="2">
        <v>5098</v>
      </c>
      <c r="DO3" s="2">
        <v>1149</v>
      </c>
      <c r="DP3" s="2">
        <v>398</v>
      </c>
      <c r="DQ3" s="2">
        <v>2168</v>
      </c>
      <c r="DR3" s="2">
        <v>40097</v>
      </c>
      <c r="DS3" s="2">
        <v>4709</v>
      </c>
      <c r="DT3" s="2">
        <v>4332</v>
      </c>
      <c r="DU3" s="2">
        <v>643</v>
      </c>
      <c r="DV3" s="2">
        <v>2383</v>
      </c>
      <c r="DW3" s="2">
        <v>1694</v>
      </c>
      <c r="DX3" s="2">
        <v>3054</v>
      </c>
      <c r="DY3" s="2">
        <v>1047</v>
      </c>
      <c r="DZ3" s="2">
        <v>1019</v>
      </c>
      <c r="EA3" s="2">
        <v>1304</v>
      </c>
      <c r="EB3" s="2">
        <v>997</v>
      </c>
      <c r="EC3" s="2">
        <v>3484</v>
      </c>
      <c r="ED3" s="2">
        <v>5166</v>
      </c>
      <c r="EE3" s="2">
        <v>2141</v>
      </c>
      <c r="EF3" s="2">
        <v>4574</v>
      </c>
      <c r="EG3" s="2">
        <v>3550</v>
      </c>
      <c r="EH3" s="2">
        <v>46033</v>
      </c>
      <c r="EI3" s="2">
        <v>4294</v>
      </c>
      <c r="EJ3" s="2">
        <v>659</v>
      </c>
      <c r="EK3" s="2">
        <v>459</v>
      </c>
      <c r="EL3" s="2">
        <v>1803</v>
      </c>
      <c r="EM3" s="2">
        <v>2198</v>
      </c>
      <c r="EN3" s="2">
        <v>1122</v>
      </c>
      <c r="EO3" s="2">
        <v>890</v>
      </c>
      <c r="EP3" s="2">
        <v>780</v>
      </c>
      <c r="EQ3" s="2">
        <v>662</v>
      </c>
      <c r="ER3" s="2">
        <v>1338</v>
      </c>
      <c r="ES3" s="2">
        <v>2249</v>
      </c>
      <c r="ET3" s="2">
        <v>1309</v>
      </c>
      <c r="EU3" s="2">
        <v>1395</v>
      </c>
      <c r="EV3" s="2">
        <v>3741</v>
      </c>
      <c r="EW3" s="2">
        <v>2579</v>
      </c>
      <c r="EX3" s="2">
        <v>1657</v>
      </c>
      <c r="EY3" s="2">
        <v>5259</v>
      </c>
      <c r="EZ3" s="2">
        <v>13639</v>
      </c>
      <c r="FA3" s="2">
        <v>87066</v>
      </c>
      <c r="FB3" s="2">
        <v>667</v>
      </c>
      <c r="FC3" s="2">
        <v>936</v>
      </c>
      <c r="FD3" s="2">
        <v>8473</v>
      </c>
      <c r="FE3" s="2">
        <v>775</v>
      </c>
      <c r="FF3" s="2">
        <v>7287</v>
      </c>
      <c r="FG3" s="2">
        <v>2087</v>
      </c>
      <c r="FH3" s="2">
        <v>1649</v>
      </c>
      <c r="FI3" s="2">
        <v>8337</v>
      </c>
      <c r="FJ3" s="2">
        <v>5757</v>
      </c>
      <c r="FK3" s="2">
        <v>3943</v>
      </c>
      <c r="FL3" s="2">
        <v>5153</v>
      </c>
      <c r="FM3" s="2">
        <v>2247</v>
      </c>
      <c r="FN3" s="2">
        <v>6751</v>
      </c>
      <c r="FO3" s="2">
        <v>1963</v>
      </c>
      <c r="FP3" s="2">
        <v>9987</v>
      </c>
      <c r="FQ3" s="2">
        <v>21054</v>
      </c>
      <c r="FR3" s="2">
        <v>133585</v>
      </c>
      <c r="FS3" s="2">
        <v>16109</v>
      </c>
      <c r="FT3" s="2">
        <v>14110</v>
      </c>
      <c r="FU3" s="2">
        <v>4715</v>
      </c>
      <c r="FV3" s="2">
        <v>5681</v>
      </c>
      <c r="FW3" s="2">
        <v>15605</v>
      </c>
      <c r="FX3" s="2">
        <v>2553</v>
      </c>
      <c r="FY3" s="2">
        <v>5410</v>
      </c>
      <c r="FZ3" s="2">
        <v>1929</v>
      </c>
      <c r="GA3" s="2">
        <v>2034</v>
      </c>
      <c r="GB3" s="2">
        <v>11585</v>
      </c>
      <c r="GC3" s="2">
        <v>1056</v>
      </c>
      <c r="GD3" s="2">
        <v>2097</v>
      </c>
      <c r="GE3" s="2">
        <v>2399</v>
      </c>
      <c r="GF3" s="2">
        <v>1471</v>
      </c>
      <c r="GG3" s="2">
        <v>8682</v>
      </c>
      <c r="GH3" s="2">
        <v>3359</v>
      </c>
      <c r="GI3" s="2">
        <v>34791</v>
      </c>
      <c r="GJ3" s="2">
        <v>59641</v>
      </c>
      <c r="GK3" s="2">
        <v>3709</v>
      </c>
      <c r="GL3" s="2">
        <v>801</v>
      </c>
      <c r="GM3" s="2">
        <v>1593</v>
      </c>
      <c r="GN3" s="2">
        <v>7794</v>
      </c>
      <c r="GO3" s="2">
        <v>6865</v>
      </c>
      <c r="GP3" s="2">
        <v>4907</v>
      </c>
      <c r="GQ3" s="2">
        <v>400</v>
      </c>
      <c r="GR3" s="2">
        <v>7594</v>
      </c>
      <c r="GS3" s="2">
        <v>6486</v>
      </c>
      <c r="GT3" s="2">
        <v>4203</v>
      </c>
      <c r="GU3" s="2">
        <v>2454</v>
      </c>
      <c r="GV3" s="2">
        <v>3729</v>
      </c>
      <c r="GW3" s="2">
        <v>1385</v>
      </c>
      <c r="GX3" s="2">
        <v>7722</v>
      </c>
      <c r="GY3" s="2">
        <v>44076</v>
      </c>
      <c r="GZ3" s="2">
        <v>5541</v>
      </c>
      <c r="HA3" s="2">
        <v>6425</v>
      </c>
      <c r="HB3" s="2">
        <v>11151</v>
      </c>
      <c r="HC3" s="2">
        <v>2165</v>
      </c>
      <c r="HD3" s="2">
        <v>3679</v>
      </c>
      <c r="HE3" s="2">
        <v>9502</v>
      </c>
      <c r="HF3" s="2">
        <v>4385</v>
      </c>
      <c r="HG3" s="2">
        <v>1228</v>
      </c>
      <c r="HH3" s="2">
        <v>144022</v>
      </c>
      <c r="HI3" s="2">
        <v>5474</v>
      </c>
      <c r="HJ3" s="2">
        <v>6137</v>
      </c>
      <c r="HK3" s="2">
        <v>2094</v>
      </c>
      <c r="HL3" s="2">
        <v>13620</v>
      </c>
      <c r="HM3" s="2">
        <v>19716</v>
      </c>
      <c r="HN3" s="2">
        <v>4179</v>
      </c>
      <c r="HO3" s="2">
        <v>9794</v>
      </c>
      <c r="HP3" s="2">
        <v>6184</v>
      </c>
      <c r="HQ3" s="2">
        <v>5067</v>
      </c>
      <c r="HR3" s="2">
        <v>44164</v>
      </c>
      <c r="HS3" s="2">
        <v>6522</v>
      </c>
      <c r="HT3" s="2">
        <v>11358</v>
      </c>
      <c r="HU3" s="2">
        <v>9713</v>
      </c>
    </row>
    <row r="4" spans="1:229" ht="18" customHeight="1">
      <c r="A4" s="2" t="s">
        <v>461</v>
      </c>
      <c r="B4" s="2" t="s">
        <v>462</v>
      </c>
      <c r="C4" s="2" t="s">
        <v>463</v>
      </c>
      <c r="D4" s="9">
        <v>2.84</v>
      </c>
      <c r="E4" s="2">
        <v>942332</v>
      </c>
      <c r="F4" s="2">
        <v>82566</v>
      </c>
      <c r="G4" s="2">
        <v>29665</v>
      </c>
      <c r="H4" s="2">
        <v>9367</v>
      </c>
      <c r="I4" s="2">
        <v>18496</v>
      </c>
      <c r="J4" s="2">
        <v>3214</v>
      </c>
      <c r="K4" s="2">
        <v>2113</v>
      </c>
      <c r="L4" s="2">
        <v>1280</v>
      </c>
      <c r="M4" s="2">
        <v>4360</v>
      </c>
      <c r="N4" s="2">
        <v>5494</v>
      </c>
      <c r="O4" s="2">
        <v>1754</v>
      </c>
      <c r="P4" s="2">
        <v>745</v>
      </c>
      <c r="Q4" s="2">
        <v>680</v>
      </c>
      <c r="R4" s="2">
        <v>1838</v>
      </c>
      <c r="S4" s="2">
        <v>3558</v>
      </c>
      <c r="T4" s="2">
        <v>84827</v>
      </c>
      <c r="U4" s="2">
        <v>5129</v>
      </c>
      <c r="V4" s="2">
        <v>164</v>
      </c>
      <c r="W4" s="2">
        <v>233</v>
      </c>
      <c r="X4" s="2">
        <v>1049</v>
      </c>
      <c r="Y4" s="2">
        <v>1549</v>
      </c>
      <c r="Z4" s="2">
        <v>8028</v>
      </c>
      <c r="AA4" s="2">
        <v>789</v>
      </c>
      <c r="AB4" s="2">
        <v>785</v>
      </c>
      <c r="AC4" s="2">
        <v>510</v>
      </c>
      <c r="AD4" s="2">
        <v>1322</v>
      </c>
      <c r="AE4" s="2">
        <v>2043</v>
      </c>
      <c r="AF4" s="2">
        <v>1349</v>
      </c>
      <c r="AG4" s="2">
        <v>3590</v>
      </c>
      <c r="AH4" s="2">
        <v>2298</v>
      </c>
      <c r="AI4" s="2">
        <v>8736</v>
      </c>
      <c r="AJ4" s="2">
        <v>3529</v>
      </c>
      <c r="AK4" s="2">
        <v>725</v>
      </c>
      <c r="AL4" s="2">
        <v>608</v>
      </c>
      <c r="AM4" s="2">
        <v>938</v>
      </c>
      <c r="AN4" s="2">
        <v>2606</v>
      </c>
      <c r="AO4" s="2">
        <v>867</v>
      </c>
      <c r="AP4" s="2">
        <v>2952</v>
      </c>
      <c r="AQ4" s="2">
        <v>2479</v>
      </c>
      <c r="AR4" s="2">
        <v>941</v>
      </c>
      <c r="AS4" s="2">
        <v>256</v>
      </c>
      <c r="AT4" s="2">
        <v>9583</v>
      </c>
      <c r="AU4" s="2">
        <v>1596</v>
      </c>
      <c r="AV4" s="2">
        <v>1476</v>
      </c>
      <c r="AW4" s="2">
        <v>3667</v>
      </c>
      <c r="AX4" s="2">
        <v>1120</v>
      </c>
      <c r="AY4" s="2">
        <v>608</v>
      </c>
      <c r="AZ4" s="2">
        <v>5167</v>
      </c>
      <c r="BA4" s="2">
        <v>693</v>
      </c>
      <c r="BB4" s="2">
        <v>2958</v>
      </c>
      <c r="BC4" s="2">
        <v>4484</v>
      </c>
      <c r="BD4" s="2">
        <v>90249</v>
      </c>
      <c r="BE4" s="2">
        <v>13277</v>
      </c>
      <c r="BF4" s="2">
        <v>32631</v>
      </c>
      <c r="BG4" s="2">
        <v>16470</v>
      </c>
      <c r="BH4" s="2">
        <v>1850</v>
      </c>
      <c r="BI4" s="2">
        <v>5129</v>
      </c>
      <c r="BJ4" s="2">
        <v>4785</v>
      </c>
      <c r="BK4" s="2">
        <v>8057</v>
      </c>
      <c r="BL4" s="2">
        <v>3413</v>
      </c>
      <c r="BM4" s="2">
        <v>4638</v>
      </c>
      <c r="BN4" s="2">
        <v>43907</v>
      </c>
      <c r="BO4" s="2">
        <v>12649</v>
      </c>
      <c r="BP4" s="2">
        <v>1177</v>
      </c>
      <c r="BQ4" s="2">
        <v>11207</v>
      </c>
      <c r="BR4" s="2">
        <v>1699</v>
      </c>
      <c r="BS4" s="2">
        <v>7728</v>
      </c>
      <c r="BT4" s="2">
        <v>575</v>
      </c>
      <c r="BU4" s="2">
        <v>8873</v>
      </c>
      <c r="BV4" s="2">
        <v>108991</v>
      </c>
      <c r="BW4" s="2">
        <v>2903</v>
      </c>
      <c r="BX4" s="2">
        <v>2611</v>
      </c>
      <c r="BY4" s="2">
        <v>1455</v>
      </c>
      <c r="BZ4" s="2">
        <v>3365</v>
      </c>
      <c r="CA4" s="2">
        <v>2433</v>
      </c>
      <c r="CB4" s="2">
        <v>2415</v>
      </c>
      <c r="CC4" s="2">
        <v>998</v>
      </c>
      <c r="CD4" s="2">
        <v>9094</v>
      </c>
      <c r="CE4" s="2">
        <v>1507</v>
      </c>
      <c r="CF4" s="2">
        <v>2728</v>
      </c>
      <c r="CG4" s="2">
        <v>339</v>
      </c>
      <c r="CH4" s="2">
        <v>1890</v>
      </c>
      <c r="CI4" s="2">
        <v>2482</v>
      </c>
      <c r="CJ4" s="2">
        <v>1046</v>
      </c>
      <c r="CK4" s="2">
        <v>3573</v>
      </c>
      <c r="CL4" s="2">
        <v>662</v>
      </c>
      <c r="CM4" s="2">
        <v>845</v>
      </c>
      <c r="CN4" s="2">
        <v>3828</v>
      </c>
      <c r="CO4" s="2">
        <v>1612</v>
      </c>
      <c r="CP4" s="2">
        <v>1924</v>
      </c>
      <c r="CQ4" s="2">
        <v>3282</v>
      </c>
      <c r="CR4" s="2">
        <v>2384</v>
      </c>
      <c r="CS4" s="2">
        <v>8313</v>
      </c>
      <c r="CT4" s="2">
        <v>2711</v>
      </c>
      <c r="CU4" s="2">
        <v>1982</v>
      </c>
      <c r="CV4" s="2">
        <v>1586</v>
      </c>
      <c r="CW4" s="2">
        <v>973</v>
      </c>
      <c r="CX4" s="2">
        <v>2519</v>
      </c>
      <c r="CY4" s="2">
        <v>3602</v>
      </c>
      <c r="CZ4" s="2">
        <v>455</v>
      </c>
      <c r="DA4" s="2">
        <v>524</v>
      </c>
      <c r="DB4" s="2">
        <v>2658</v>
      </c>
      <c r="DC4" s="2">
        <v>1283</v>
      </c>
      <c r="DD4" s="2">
        <v>746</v>
      </c>
      <c r="DE4" s="2">
        <v>2564</v>
      </c>
      <c r="DF4" s="2">
        <v>4681</v>
      </c>
      <c r="DG4" s="2">
        <v>2217</v>
      </c>
      <c r="DH4" s="2">
        <v>4497</v>
      </c>
      <c r="DI4" s="2">
        <v>683</v>
      </c>
      <c r="DJ4" s="2">
        <v>1887</v>
      </c>
      <c r="DK4" s="2">
        <v>1776</v>
      </c>
      <c r="DL4" s="2">
        <v>844</v>
      </c>
      <c r="DM4" s="2">
        <v>313</v>
      </c>
      <c r="DN4" s="2">
        <v>5194</v>
      </c>
      <c r="DO4" s="2">
        <v>978</v>
      </c>
      <c r="DP4" s="2">
        <v>311</v>
      </c>
      <c r="DQ4" s="2">
        <v>2315</v>
      </c>
      <c r="DR4" s="2">
        <v>43061</v>
      </c>
      <c r="DS4" s="2">
        <v>5205</v>
      </c>
      <c r="DT4" s="2">
        <v>4906</v>
      </c>
      <c r="DU4" s="2">
        <v>612</v>
      </c>
      <c r="DV4" s="2">
        <v>2688</v>
      </c>
      <c r="DW4" s="2">
        <v>763</v>
      </c>
      <c r="DX4" s="2">
        <v>2604</v>
      </c>
      <c r="DY4" s="2">
        <v>1558</v>
      </c>
      <c r="DZ4" s="2">
        <v>916</v>
      </c>
      <c r="EA4" s="2">
        <v>1762</v>
      </c>
      <c r="EB4" s="2">
        <v>2995</v>
      </c>
      <c r="EC4" s="2">
        <v>2835</v>
      </c>
      <c r="ED4" s="2">
        <v>5424</v>
      </c>
      <c r="EE4" s="2">
        <v>2246</v>
      </c>
      <c r="EF4" s="2">
        <v>4787</v>
      </c>
      <c r="EG4" s="2">
        <v>3760</v>
      </c>
      <c r="EH4" s="2">
        <v>43498</v>
      </c>
      <c r="EI4" s="2">
        <v>3980</v>
      </c>
      <c r="EJ4" s="2">
        <v>467</v>
      </c>
      <c r="EK4" s="2">
        <v>466</v>
      </c>
      <c r="EL4" s="2">
        <v>1586</v>
      </c>
      <c r="EM4" s="2">
        <v>2029</v>
      </c>
      <c r="EN4" s="2">
        <v>1001</v>
      </c>
      <c r="EO4" s="2">
        <v>858</v>
      </c>
      <c r="EP4" s="2">
        <v>727</v>
      </c>
      <c r="EQ4" s="2">
        <v>668</v>
      </c>
      <c r="ER4" s="2">
        <v>1355</v>
      </c>
      <c r="ES4" s="2">
        <v>1722</v>
      </c>
      <c r="ET4" s="2">
        <v>1153</v>
      </c>
      <c r="EU4" s="2">
        <v>1489</v>
      </c>
      <c r="EV4" s="2">
        <v>3137</v>
      </c>
      <c r="EW4" s="2">
        <v>2485</v>
      </c>
      <c r="EX4" s="2">
        <v>1405</v>
      </c>
      <c r="EY4" s="2">
        <v>5478</v>
      </c>
      <c r="EZ4" s="2">
        <v>13492</v>
      </c>
      <c r="FA4" s="2">
        <v>88834</v>
      </c>
      <c r="FB4" s="2">
        <v>581</v>
      </c>
      <c r="FC4" s="2">
        <v>540</v>
      </c>
      <c r="FD4" s="2">
        <v>9995</v>
      </c>
      <c r="FE4" s="2">
        <v>687</v>
      </c>
      <c r="FF4" s="2">
        <v>8257</v>
      </c>
      <c r="FG4" s="2">
        <v>1887</v>
      </c>
      <c r="FH4" s="2">
        <v>1396</v>
      </c>
      <c r="FI4" s="2">
        <v>9265</v>
      </c>
      <c r="FJ4" s="2">
        <v>4703</v>
      </c>
      <c r="FK4" s="2">
        <v>3793</v>
      </c>
      <c r="FL4" s="2">
        <v>6633</v>
      </c>
      <c r="FM4" s="2">
        <v>2432</v>
      </c>
      <c r="FN4" s="2">
        <v>7758</v>
      </c>
      <c r="FO4" s="2">
        <v>2363</v>
      </c>
      <c r="FP4" s="2">
        <v>10326</v>
      </c>
      <c r="FQ4" s="2">
        <v>18218</v>
      </c>
      <c r="FR4" s="2">
        <v>105291</v>
      </c>
      <c r="FS4" s="2">
        <v>11978</v>
      </c>
      <c r="FT4" s="2">
        <v>12252</v>
      </c>
      <c r="FU4" s="2">
        <v>4377</v>
      </c>
      <c r="FV4" s="2">
        <v>4792</v>
      </c>
      <c r="FW4" s="2">
        <v>11032</v>
      </c>
      <c r="FX4" s="2">
        <v>1751</v>
      </c>
      <c r="FY4" s="2">
        <v>3957</v>
      </c>
      <c r="FZ4" s="2">
        <v>1108</v>
      </c>
      <c r="GA4" s="2">
        <v>1285</v>
      </c>
      <c r="GB4" s="2">
        <v>10842</v>
      </c>
      <c r="GC4" s="2">
        <v>737</v>
      </c>
      <c r="GD4" s="2">
        <v>1795</v>
      </c>
      <c r="GE4" s="2">
        <v>2679</v>
      </c>
      <c r="GF4" s="2">
        <v>1029</v>
      </c>
      <c r="GG4" s="2">
        <v>7175</v>
      </c>
      <c r="GH4" s="2">
        <v>1534</v>
      </c>
      <c r="GI4" s="2">
        <v>26968</v>
      </c>
      <c r="GJ4" s="2">
        <v>57927</v>
      </c>
      <c r="GK4" s="2">
        <v>3168</v>
      </c>
      <c r="GL4" s="2">
        <v>1004</v>
      </c>
      <c r="GM4" s="2">
        <v>1268</v>
      </c>
      <c r="GN4" s="2">
        <v>6812</v>
      </c>
      <c r="GO4" s="2">
        <v>8178</v>
      </c>
      <c r="GP4" s="2">
        <v>4639</v>
      </c>
      <c r="GQ4" s="2">
        <v>366</v>
      </c>
      <c r="GR4" s="2">
        <v>7974</v>
      </c>
      <c r="GS4" s="2">
        <v>8307</v>
      </c>
      <c r="GT4" s="2">
        <v>2645</v>
      </c>
      <c r="GU4" s="2">
        <v>1961</v>
      </c>
      <c r="GV4" s="2">
        <v>2797</v>
      </c>
      <c r="GW4" s="2">
        <v>1385</v>
      </c>
      <c r="GX4" s="2">
        <v>7424</v>
      </c>
      <c r="GY4" s="2">
        <v>54794</v>
      </c>
      <c r="GZ4" s="2">
        <v>5671</v>
      </c>
      <c r="HA4" s="2">
        <v>5858</v>
      </c>
      <c r="HB4" s="2">
        <v>15094</v>
      </c>
      <c r="HC4" s="2">
        <v>3794</v>
      </c>
      <c r="HD4" s="2">
        <v>5046</v>
      </c>
      <c r="HE4" s="2">
        <v>12761</v>
      </c>
      <c r="HF4" s="2">
        <v>4638</v>
      </c>
      <c r="HG4" s="2">
        <v>1930</v>
      </c>
      <c r="HH4" s="2">
        <v>138388</v>
      </c>
      <c r="HI4" s="2">
        <v>5581</v>
      </c>
      <c r="HJ4" s="2">
        <v>6695</v>
      </c>
      <c r="HK4" s="2">
        <v>1630</v>
      </c>
      <c r="HL4" s="2">
        <v>16906</v>
      </c>
      <c r="HM4" s="2">
        <v>22845</v>
      </c>
      <c r="HN4" s="2">
        <v>3772</v>
      </c>
      <c r="HO4" s="2">
        <v>15761</v>
      </c>
      <c r="HP4" s="2">
        <v>7132</v>
      </c>
      <c r="HQ4" s="2">
        <v>4187</v>
      </c>
      <c r="HR4" s="2">
        <v>20326</v>
      </c>
      <c r="HS4" s="2">
        <v>5462</v>
      </c>
      <c r="HT4" s="2">
        <v>14817</v>
      </c>
      <c r="HU4" s="2">
        <v>13273</v>
      </c>
    </row>
    <row r="5" spans="1:229" ht="18" customHeight="1">
      <c r="A5" s="2" t="s">
        <v>464</v>
      </c>
      <c r="B5" s="2" t="s">
        <v>465</v>
      </c>
      <c r="C5" s="2" t="s">
        <v>466</v>
      </c>
      <c r="D5" s="9">
        <v>2.87</v>
      </c>
      <c r="E5" s="2">
        <v>892205</v>
      </c>
      <c r="F5" s="2">
        <v>73320</v>
      </c>
      <c r="G5" s="2">
        <v>21932</v>
      </c>
      <c r="H5" s="2">
        <v>8285</v>
      </c>
      <c r="I5" s="2">
        <v>17063</v>
      </c>
      <c r="J5" s="2">
        <v>3164</v>
      </c>
      <c r="K5" s="2">
        <v>2258</v>
      </c>
      <c r="L5" s="2">
        <v>1196</v>
      </c>
      <c r="M5" s="2">
        <v>5592</v>
      </c>
      <c r="N5" s="2">
        <v>6399</v>
      </c>
      <c r="O5" s="2">
        <v>2181</v>
      </c>
      <c r="P5" s="2">
        <v>604</v>
      </c>
      <c r="Q5" s="2">
        <v>661</v>
      </c>
      <c r="R5" s="2">
        <v>1292</v>
      </c>
      <c r="S5" s="2">
        <v>2693</v>
      </c>
      <c r="T5" s="2">
        <v>88164</v>
      </c>
      <c r="U5" s="2">
        <v>5124</v>
      </c>
      <c r="V5" s="2">
        <v>648</v>
      </c>
      <c r="W5" s="2">
        <v>637</v>
      </c>
      <c r="X5" s="2">
        <v>1390</v>
      </c>
      <c r="Y5" s="2">
        <v>1636</v>
      </c>
      <c r="Z5" s="2">
        <v>6736</v>
      </c>
      <c r="AA5" s="2">
        <v>688</v>
      </c>
      <c r="AB5" s="2">
        <v>897</v>
      </c>
      <c r="AC5" s="2">
        <v>580</v>
      </c>
      <c r="AD5" s="2">
        <v>1958</v>
      </c>
      <c r="AE5" s="2">
        <v>2921</v>
      </c>
      <c r="AF5" s="2">
        <v>1172</v>
      </c>
      <c r="AG5" s="2">
        <v>3044</v>
      </c>
      <c r="AH5" s="2">
        <v>1576</v>
      </c>
      <c r="AI5" s="2">
        <v>8612</v>
      </c>
      <c r="AJ5" s="2">
        <v>2953</v>
      </c>
      <c r="AK5" s="2">
        <v>413</v>
      </c>
      <c r="AL5" s="2">
        <v>893</v>
      </c>
      <c r="AM5" s="2">
        <v>454</v>
      </c>
      <c r="AN5" s="2">
        <v>3586</v>
      </c>
      <c r="AO5" s="2">
        <v>785</v>
      </c>
      <c r="AP5" s="2">
        <v>3237</v>
      </c>
      <c r="AQ5" s="2">
        <v>3189</v>
      </c>
      <c r="AR5" s="2">
        <v>949</v>
      </c>
      <c r="AS5" s="2">
        <v>449</v>
      </c>
      <c r="AT5" s="2">
        <v>10890</v>
      </c>
      <c r="AU5" s="2">
        <v>1590</v>
      </c>
      <c r="AV5" s="2">
        <v>1772</v>
      </c>
      <c r="AW5" s="2">
        <v>2872</v>
      </c>
      <c r="AX5" s="2">
        <v>1188</v>
      </c>
      <c r="AY5" s="2">
        <v>534</v>
      </c>
      <c r="AZ5" s="2">
        <v>6414</v>
      </c>
      <c r="BA5" s="2">
        <v>506</v>
      </c>
      <c r="BB5" s="2">
        <v>3562</v>
      </c>
      <c r="BC5" s="2">
        <v>4306</v>
      </c>
      <c r="BD5" s="2">
        <v>86377</v>
      </c>
      <c r="BE5" s="2">
        <v>14678</v>
      </c>
      <c r="BF5" s="2">
        <v>31527</v>
      </c>
      <c r="BG5" s="2">
        <v>15134</v>
      </c>
      <c r="BH5" s="2">
        <v>1356</v>
      </c>
      <c r="BI5" s="2">
        <v>3280</v>
      </c>
      <c r="BJ5" s="2">
        <v>4343</v>
      </c>
      <c r="BK5" s="2">
        <v>8768</v>
      </c>
      <c r="BL5" s="2">
        <v>3184</v>
      </c>
      <c r="BM5" s="2">
        <v>4107</v>
      </c>
      <c r="BN5" s="2">
        <v>42258</v>
      </c>
      <c r="BO5" s="2">
        <v>13449</v>
      </c>
      <c r="BP5" s="2">
        <v>968</v>
      </c>
      <c r="BQ5" s="2">
        <v>12276</v>
      </c>
      <c r="BR5" s="2">
        <v>1382</v>
      </c>
      <c r="BS5" s="2">
        <v>5861</v>
      </c>
      <c r="BT5" s="2">
        <v>457</v>
      </c>
      <c r="BU5" s="2">
        <v>7865</v>
      </c>
      <c r="BV5" s="2">
        <v>109625</v>
      </c>
      <c r="BW5" s="2">
        <v>3099</v>
      </c>
      <c r="BX5" s="2">
        <v>2341</v>
      </c>
      <c r="BY5" s="2">
        <v>1120</v>
      </c>
      <c r="BZ5" s="2">
        <v>2945</v>
      </c>
      <c r="CA5" s="2">
        <v>2486</v>
      </c>
      <c r="CB5" s="2">
        <v>2851</v>
      </c>
      <c r="CC5" s="2">
        <v>1361</v>
      </c>
      <c r="CD5" s="2">
        <v>7420</v>
      </c>
      <c r="CE5" s="2">
        <v>922</v>
      </c>
      <c r="CF5" s="2">
        <v>2123</v>
      </c>
      <c r="CG5" s="2">
        <v>271</v>
      </c>
      <c r="CH5" s="2">
        <v>1676</v>
      </c>
      <c r="CI5" s="2">
        <v>2322</v>
      </c>
      <c r="CJ5" s="2">
        <v>1203</v>
      </c>
      <c r="CK5" s="2">
        <v>3732</v>
      </c>
      <c r="CL5" s="2">
        <v>681</v>
      </c>
      <c r="CM5" s="2">
        <v>678</v>
      </c>
      <c r="CN5" s="2">
        <v>3974</v>
      </c>
      <c r="CO5" s="2">
        <v>2212</v>
      </c>
      <c r="CP5" s="2">
        <v>1365</v>
      </c>
      <c r="CQ5" s="2">
        <v>3267</v>
      </c>
      <c r="CR5" s="2">
        <v>2639</v>
      </c>
      <c r="CS5" s="2">
        <v>8364</v>
      </c>
      <c r="CT5" s="2">
        <v>2061</v>
      </c>
      <c r="CU5" s="2">
        <v>2295</v>
      </c>
      <c r="CV5" s="2">
        <v>1665</v>
      </c>
      <c r="CW5" s="2">
        <v>1055</v>
      </c>
      <c r="CX5" s="2">
        <v>3016</v>
      </c>
      <c r="CY5" s="2">
        <v>2991</v>
      </c>
      <c r="CZ5" s="2">
        <v>331</v>
      </c>
      <c r="DA5" s="2">
        <v>301</v>
      </c>
      <c r="DB5" s="2">
        <v>2479</v>
      </c>
      <c r="DC5" s="2">
        <v>1829</v>
      </c>
      <c r="DD5" s="2">
        <v>1299</v>
      </c>
      <c r="DE5" s="2">
        <v>3017</v>
      </c>
      <c r="DF5" s="2">
        <v>4823</v>
      </c>
      <c r="DG5" s="2">
        <v>2367</v>
      </c>
      <c r="DH5" s="2">
        <v>5429</v>
      </c>
      <c r="DI5" s="2">
        <v>896</v>
      </c>
      <c r="DJ5" s="2">
        <v>2587</v>
      </c>
      <c r="DK5" s="2">
        <v>1897</v>
      </c>
      <c r="DL5" s="2">
        <v>1167</v>
      </c>
      <c r="DM5" s="2">
        <v>460</v>
      </c>
      <c r="DN5" s="2">
        <v>4781</v>
      </c>
      <c r="DO5" s="2">
        <v>1105</v>
      </c>
      <c r="DP5" s="2">
        <v>273</v>
      </c>
      <c r="DQ5" s="2">
        <v>2451</v>
      </c>
      <c r="DR5" s="2">
        <v>38018</v>
      </c>
      <c r="DS5" s="2">
        <v>8914</v>
      </c>
      <c r="DT5" s="2">
        <v>3238</v>
      </c>
      <c r="DU5" s="2">
        <v>529</v>
      </c>
      <c r="DV5" s="2">
        <v>1926</v>
      </c>
      <c r="DW5" s="2">
        <v>624</v>
      </c>
      <c r="DX5" s="2">
        <v>1968</v>
      </c>
      <c r="DY5" s="2">
        <v>1032</v>
      </c>
      <c r="DZ5" s="2">
        <v>598</v>
      </c>
      <c r="EA5" s="2">
        <v>1120</v>
      </c>
      <c r="EB5" s="2">
        <v>1630</v>
      </c>
      <c r="EC5" s="2">
        <v>2729</v>
      </c>
      <c r="ED5" s="2">
        <v>5244</v>
      </c>
      <c r="EE5" s="2">
        <v>1930</v>
      </c>
      <c r="EF5" s="2">
        <v>3460</v>
      </c>
      <c r="EG5" s="2">
        <v>3077</v>
      </c>
      <c r="EH5" s="2">
        <v>42432</v>
      </c>
      <c r="EI5" s="2">
        <v>3780</v>
      </c>
      <c r="EJ5" s="2">
        <v>725</v>
      </c>
      <c r="EK5" s="2">
        <v>495</v>
      </c>
      <c r="EL5" s="2">
        <v>1711</v>
      </c>
      <c r="EM5" s="2">
        <v>1958</v>
      </c>
      <c r="EN5" s="2">
        <v>1021</v>
      </c>
      <c r="EO5" s="2">
        <v>988</v>
      </c>
      <c r="EP5" s="2">
        <v>758</v>
      </c>
      <c r="EQ5" s="2">
        <v>597</v>
      </c>
      <c r="ER5" s="2">
        <v>1183</v>
      </c>
      <c r="ES5" s="2">
        <v>1917</v>
      </c>
      <c r="ET5" s="2">
        <v>1039</v>
      </c>
      <c r="EU5" s="2">
        <v>1459</v>
      </c>
      <c r="EV5" s="2">
        <v>3346</v>
      </c>
      <c r="EW5" s="2">
        <v>1865</v>
      </c>
      <c r="EX5" s="2">
        <v>1345</v>
      </c>
      <c r="EY5" s="2">
        <v>5556</v>
      </c>
      <c r="EZ5" s="2">
        <v>12688</v>
      </c>
      <c r="FA5" s="2">
        <v>80244</v>
      </c>
      <c r="FB5" s="2">
        <v>607</v>
      </c>
      <c r="FC5" s="2">
        <v>398</v>
      </c>
      <c r="FD5" s="2">
        <v>7735</v>
      </c>
      <c r="FE5" s="2">
        <v>508</v>
      </c>
      <c r="FF5" s="2">
        <v>6374</v>
      </c>
      <c r="FG5" s="2">
        <v>2317</v>
      </c>
      <c r="FH5" s="2">
        <v>1506</v>
      </c>
      <c r="FI5" s="2">
        <v>8340</v>
      </c>
      <c r="FJ5" s="2">
        <v>5622</v>
      </c>
      <c r="FK5" s="2">
        <v>3626</v>
      </c>
      <c r="FL5" s="2">
        <v>5751</v>
      </c>
      <c r="FM5" s="2">
        <v>1994</v>
      </c>
      <c r="FN5" s="2">
        <v>5511</v>
      </c>
      <c r="FO5" s="2">
        <v>2119</v>
      </c>
      <c r="FP5" s="2">
        <v>9223</v>
      </c>
      <c r="FQ5" s="2">
        <v>18613</v>
      </c>
      <c r="FR5" s="2">
        <v>118454</v>
      </c>
      <c r="FS5" s="2">
        <v>15099</v>
      </c>
      <c r="FT5" s="2">
        <v>13645</v>
      </c>
      <c r="FU5" s="2">
        <v>3672</v>
      </c>
      <c r="FV5" s="2">
        <v>5199</v>
      </c>
      <c r="FW5" s="2">
        <v>12573</v>
      </c>
      <c r="FX5" s="2">
        <v>1998</v>
      </c>
      <c r="FY5" s="2">
        <v>5063</v>
      </c>
      <c r="FZ5" s="2">
        <v>1688</v>
      </c>
      <c r="GA5" s="2">
        <v>1962</v>
      </c>
      <c r="GB5" s="2">
        <v>11777</v>
      </c>
      <c r="GC5" s="2">
        <v>746</v>
      </c>
      <c r="GD5" s="2">
        <v>1724</v>
      </c>
      <c r="GE5" s="2">
        <v>3781</v>
      </c>
      <c r="GF5" s="2">
        <v>1614</v>
      </c>
      <c r="GG5" s="2">
        <v>7458</v>
      </c>
      <c r="GH5" s="2">
        <v>1607</v>
      </c>
      <c r="GI5" s="2">
        <v>28846</v>
      </c>
      <c r="GJ5" s="2">
        <v>61813</v>
      </c>
      <c r="GK5" s="2">
        <v>2084</v>
      </c>
      <c r="GL5" s="2">
        <v>472</v>
      </c>
      <c r="GM5" s="2">
        <v>1385</v>
      </c>
      <c r="GN5" s="2">
        <v>7907</v>
      </c>
      <c r="GO5" s="2">
        <v>7179</v>
      </c>
      <c r="GP5" s="2">
        <v>5342</v>
      </c>
      <c r="GQ5" s="2">
        <v>385</v>
      </c>
      <c r="GR5" s="2">
        <v>9711</v>
      </c>
      <c r="GS5" s="2">
        <v>8623</v>
      </c>
      <c r="GT5" s="2">
        <v>3923</v>
      </c>
      <c r="GU5" s="2">
        <v>2339</v>
      </c>
      <c r="GV5" s="2">
        <v>2172</v>
      </c>
      <c r="GW5" s="2">
        <v>1535</v>
      </c>
      <c r="GX5" s="2">
        <v>8755</v>
      </c>
      <c r="GY5" s="2">
        <v>57280</v>
      </c>
      <c r="GZ5" s="2">
        <v>6458</v>
      </c>
      <c r="HA5" s="2">
        <v>8064</v>
      </c>
      <c r="HB5" s="2">
        <v>13567</v>
      </c>
      <c r="HC5" s="2">
        <v>3508</v>
      </c>
      <c r="HD5" s="2">
        <v>3430</v>
      </c>
      <c r="HE5" s="2">
        <v>14825</v>
      </c>
      <c r="HF5" s="2">
        <v>6063</v>
      </c>
      <c r="HG5" s="2">
        <v>1368</v>
      </c>
      <c r="HH5" s="2">
        <v>94219</v>
      </c>
      <c r="HI5" s="2">
        <v>4605</v>
      </c>
      <c r="HJ5" s="2">
        <v>9508</v>
      </c>
      <c r="HK5" s="2">
        <v>812</v>
      </c>
      <c r="HL5" s="2">
        <v>12594</v>
      </c>
      <c r="HM5" s="2">
        <v>13802</v>
      </c>
      <c r="HN5" s="2">
        <v>2748</v>
      </c>
      <c r="HO5" s="2">
        <v>6796</v>
      </c>
      <c r="HP5" s="2">
        <v>5794</v>
      </c>
      <c r="HQ5" s="2">
        <v>3991</v>
      </c>
      <c r="HR5" s="2">
        <v>14162</v>
      </c>
      <c r="HS5" s="2">
        <v>2833</v>
      </c>
      <c r="HT5" s="2">
        <v>6874</v>
      </c>
      <c r="HU5" s="2">
        <v>9698</v>
      </c>
    </row>
    <row r="6" spans="1:229" ht="18" customHeight="1">
      <c r="A6" s="2" t="s">
        <v>467</v>
      </c>
      <c r="B6" s="2" t="s">
        <v>468</v>
      </c>
      <c r="C6" s="2" t="s">
        <v>469</v>
      </c>
      <c r="D6" s="9">
        <v>3.12</v>
      </c>
      <c r="E6" s="2">
        <v>937554</v>
      </c>
      <c r="F6" s="2">
        <v>79379</v>
      </c>
      <c r="G6" s="2">
        <v>23297</v>
      </c>
      <c r="H6" s="2">
        <v>8402</v>
      </c>
      <c r="I6" s="2">
        <v>20278</v>
      </c>
      <c r="J6" s="2">
        <v>3435</v>
      </c>
      <c r="K6" s="2">
        <v>2199</v>
      </c>
      <c r="L6" s="2">
        <v>1302</v>
      </c>
      <c r="M6" s="2">
        <v>6223</v>
      </c>
      <c r="N6" s="2">
        <v>6229</v>
      </c>
      <c r="O6" s="2">
        <v>1883</v>
      </c>
      <c r="P6" s="2">
        <v>923</v>
      </c>
      <c r="Q6" s="2">
        <v>693</v>
      </c>
      <c r="R6" s="2">
        <v>1374</v>
      </c>
      <c r="S6" s="2">
        <v>3141</v>
      </c>
      <c r="T6" s="2">
        <v>78318</v>
      </c>
      <c r="U6" s="2">
        <v>5863</v>
      </c>
      <c r="V6" s="2">
        <v>461</v>
      </c>
      <c r="W6" s="2">
        <v>399</v>
      </c>
      <c r="X6" s="2">
        <v>2339</v>
      </c>
      <c r="Y6" s="2">
        <v>1131</v>
      </c>
      <c r="Z6" s="2">
        <v>5758</v>
      </c>
      <c r="AA6" s="2">
        <v>601</v>
      </c>
      <c r="AB6" s="2">
        <v>944</v>
      </c>
      <c r="AC6" s="2">
        <v>413</v>
      </c>
      <c r="AD6" s="2">
        <v>2117</v>
      </c>
      <c r="AE6" s="2">
        <v>1849</v>
      </c>
      <c r="AF6" s="2">
        <v>1078</v>
      </c>
      <c r="AG6" s="2">
        <v>2104</v>
      </c>
      <c r="AH6" s="2">
        <v>814</v>
      </c>
      <c r="AI6" s="2">
        <v>6156</v>
      </c>
      <c r="AJ6" s="2">
        <v>3965</v>
      </c>
      <c r="AK6" s="2">
        <v>656</v>
      </c>
      <c r="AL6" s="2">
        <v>428</v>
      </c>
      <c r="AM6" s="2">
        <v>775</v>
      </c>
      <c r="AN6" s="2">
        <v>1945</v>
      </c>
      <c r="AO6" s="2">
        <v>467</v>
      </c>
      <c r="AP6" s="2">
        <v>4105</v>
      </c>
      <c r="AQ6" s="2">
        <v>2271</v>
      </c>
      <c r="AR6" s="2">
        <v>1025</v>
      </c>
      <c r="AS6" s="2">
        <v>381</v>
      </c>
      <c r="AT6" s="2">
        <v>9590</v>
      </c>
      <c r="AU6" s="2">
        <v>1471</v>
      </c>
      <c r="AV6" s="2">
        <v>1688</v>
      </c>
      <c r="AW6" s="2">
        <v>3179</v>
      </c>
      <c r="AX6" s="2">
        <v>1026</v>
      </c>
      <c r="AY6" s="2">
        <v>664</v>
      </c>
      <c r="AZ6" s="2">
        <v>4087</v>
      </c>
      <c r="BA6" s="2">
        <v>739</v>
      </c>
      <c r="BB6" s="2">
        <v>3408</v>
      </c>
      <c r="BC6" s="2">
        <v>4424</v>
      </c>
      <c r="BD6" s="2">
        <v>78536</v>
      </c>
      <c r="BE6" s="2">
        <v>11127</v>
      </c>
      <c r="BF6" s="2">
        <v>29799</v>
      </c>
      <c r="BG6" s="2">
        <v>14054</v>
      </c>
      <c r="BH6" s="2">
        <v>1446</v>
      </c>
      <c r="BI6" s="2">
        <v>3028</v>
      </c>
      <c r="BJ6" s="2">
        <v>4827</v>
      </c>
      <c r="BK6" s="2">
        <v>8220</v>
      </c>
      <c r="BL6" s="2">
        <v>2934</v>
      </c>
      <c r="BM6" s="2">
        <v>3101</v>
      </c>
      <c r="BN6" s="2">
        <v>51058</v>
      </c>
      <c r="BO6" s="2">
        <v>16616</v>
      </c>
      <c r="BP6" s="2">
        <v>667</v>
      </c>
      <c r="BQ6" s="2">
        <v>16065</v>
      </c>
      <c r="BR6" s="2">
        <v>1191</v>
      </c>
      <c r="BS6" s="2">
        <v>7144</v>
      </c>
      <c r="BT6" s="2">
        <v>714</v>
      </c>
      <c r="BU6" s="2">
        <v>8660</v>
      </c>
      <c r="BV6" s="2">
        <v>116050</v>
      </c>
      <c r="BW6" s="2">
        <v>3159</v>
      </c>
      <c r="BX6" s="2">
        <v>3166</v>
      </c>
      <c r="BY6" s="2">
        <v>1155</v>
      </c>
      <c r="BZ6" s="2">
        <v>2883</v>
      </c>
      <c r="CA6" s="2">
        <v>2088</v>
      </c>
      <c r="CB6" s="2">
        <v>3082</v>
      </c>
      <c r="CC6" s="2">
        <v>1199</v>
      </c>
      <c r="CD6" s="2">
        <v>8112</v>
      </c>
      <c r="CE6" s="2">
        <v>1152</v>
      </c>
      <c r="CF6" s="2">
        <v>2194</v>
      </c>
      <c r="CG6" s="2">
        <v>807</v>
      </c>
      <c r="CH6" s="2">
        <v>1979</v>
      </c>
      <c r="CI6" s="2">
        <v>2546</v>
      </c>
      <c r="CJ6" s="2">
        <v>1239</v>
      </c>
      <c r="CK6" s="2">
        <v>3362</v>
      </c>
      <c r="CL6" s="2">
        <v>700</v>
      </c>
      <c r="CM6" s="2">
        <v>545</v>
      </c>
      <c r="CN6" s="2">
        <v>3753</v>
      </c>
      <c r="CO6" s="2">
        <v>1885</v>
      </c>
      <c r="CP6" s="2">
        <v>1728</v>
      </c>
      <c r="CQ6" s="2">
        <v>3448</v>
      </c>
      <c r="CR6" s="2">
        <v>2129</v>
      </c>
      <c r="CS6" s="2">
        <v>6734</v>
      </c>
      <c r="CT6" s="2">
        <v>2404</v>
      </c>
      <c r="CU6" s="2">
        <v>2111</v>
      </c>
      <c r="CV6" s="2">
        <v>2066</v>
      </c>
      <c r="CW6" s="2">
        <v>1258</v>
      </c>
      <c r="CX6" s="2">
        <v>3406</v>
      </c>
      <c r="CY6" s="2">
        <v>3661</v>
      </c>
      <c r="CZ6" s="2">
        <v>404</v>
      </c>
      <c r="DA6" s="2">
        <v>409</v>
      </c>
      <c r="DB6" s="2">
        <v>3037</v>
      </c>
      <c r="DC6" s="2">
        <v>2484</v>
      </c>
      <c r="DD6" s="2">
        <v>1179</v>
      </c>
      <c r="DE6" s="2">
        <v>3126</v>
      </c>
      <c r="DF6" s="2">
        <v>6729</v>
      </c>
      <c r="DG6" s="2">
        <v>3106</v>
      </c>
      <c r="DH6" s="2">
        <v>6187</v>
      </c>
      <c r="DI6" s="2">
        <v>841</v>
      </c>
      <c r="DJ6" s="2">
        <v>2241</v>
      </c>
      <c r="DK6" s="2">
        <v>1543</v>
      </c>
      <c r="DL6" s="2">
        <v>1408</v>
      </c>
      <c r="DM6" s="2">
        <v>499</v>
      </c>
      <c r="DN6" s="2">
        <v>5253</v>
      </c>
      <c r="DO6" s="2">
        <v>1058</v>
      </c>
      <c r="DP6" s="2">
        <v>242</v>
      </c>
      <c r="DQ6" s="2">
        <v>2352</v>
      </c>
      <c r="DR6" s="2">
        <v>42714</v>
      </c>
      <c r="DS6" s="2">
        <v>8659</v>
      </c>
      <c r="DT6" s="2">
        <v>4162</v>
      </c>
      <c r="DU6" s="2">
        <v>622</v>
      </c>
      <c r="DV6" s="2">
        <v>2669</v>
      </c>
      <c r="DW6" s="2">
        <v>1194</v>
      </c>
      <c r="DX6" s="2">
        <v>2703</v>
      </c>
      <c r="DY6" s="2">
        <v>963</v>
      </c>
      <c r="DZ6" s="2">
        <v>605</v>
      </c>
      <c r="EA6" s="2">
        <v>1486</v>
      </c>
      <c r="EB6" s="2">
        <v>960</v>
      </c>
      <c r="EC6" s="2">
        <v>3288</v>
      </c>
      <c r="ED6" s="2">
        <v>5435</v>
      </c>
      <c r="EE6" s="2">
        <v>2432</v>
      </c>
      <c r="EF6" s="2">
        <v>4321</v>
      </c>
      <c r="EG6" s="2">
        <v>3216</v>
      </c>
      <c r="EH6" s="2">
        <v>48183</v>
      </c>
      <c r="EI6" s="2">
        <v>4280</v>
      </c>
      <c r="EJ6" s="2">
        <v>620</v>
      </c>
      <c r="EK6" s="2">
        <v>490</v>
      </c>
      <c r="EL6" s="2">
        <v>1704</v>
      </c>
      <c r="EM6" s="2">
        <v>2718</v>
      </c>
      <c r="EN6" s="2">
        <v>995</v>
      </c>
      <c r="EO6" s="2">
        <v>947</v>
      </c>
      <c r="EP6" s="2">
        <v>614</v>
      </c>
      <c r="EQ6" s="2">
        <v>684</v>
      </c>
      <c r="ER6" s="2">
        <v>1246</v>
      </c>
      <c r="ES6" s="2">
        <v>2063</v>
      </c>
      <c r="ET6" s="2">
        <v>1250</v>
      </c>
      <c r="EU6" s="2">
        <v>1389</v>
      </c>
      <c r="EV6" s="2">
        <v>4953</v>
      </c>
      <c r="EW6" s="2">
        <v>2389</v>
      </c>
      <c r="EX6" s="2">
        <v>1789</v>
      </c>
      <c r="EY6" s="2">
        <v>5909</v>
      </c>
      <c r="EZ6" s="2">
        <v>14145</v>
      </c>
      <c r="FA6" s="2">
        <v>89364</v>
      </c>
      <c r="FB6" s="2">
        <v>820</v>
      </c>
      <c r="FC6" s="2">
        <v>554</v>
      </c>
      <c r="FD6" s="2">
        <v>7802</v>
      </c>
      <c r="FE6" s="2">
        <v>479</v>
      </c>
      <c r="FF6" s="2">
        <v>7560</v>
      </c>
      <c r="FG6" s="2">
        <v>2872</v>
      </c>
      <c r="FH6" s="2">
        <v>1642</v>
      </c>
      <c r="FI6" s="2">
        <v>7461</v>
      </c>
      <c r="FJ6" s="2">
        <v>6469</v>
      </c>
      <c r="FK6" s="2">
        <v>3958</v>
      </c>
      <c r="FL6" s="2">
        <v>4875</v>
      </c>
      <c r="FM6" s="2">
        <v>2118</v>
      </c>
      <c r="FN6" s="2">
        <v>6319</v>
      </c>
      <c r="FO6" s="2">
        <v>1806</v>
      </c>
      <c r="FP6" s="2">
        <v>10777</v>
      </c>
      <c r="FQ6" s="2">
        <v>23855</v>
      </c>
      <c r="FR6" s="2">
        <v>124634</v>
      </c>
      <c r="FS6" s="2">
        <v>15330</v>
      </c>
      <c r="FT6" s="2">
        <v>12719</v>
      </c>
      <c r="FU6" s="2">
        <v>4379</v>
      </c>
      <c r="FV6" s="2">
        <v>4663</v>
      </c>
      <c r="FW6" s="2">
        <v>13267</v>
      </c>
      <c r="FX6" s="2">
        <v>1856</v>
      </c>
      <c r="FY6" s="2">
        <v>4634</v>
      </c>
      <c r="FZ6" s="2">
        <v>1558</v>
      </c>
      <c r="GA6" s="2">
        <v>2320</v>
      </c>
      <c r="GB6" s="2">
        <v>11722</v>
      </c>
      <c r="GC6" s="2">
        <v>802</v>
      </c>
      <c r="GD6" s="2">
        <v>1871</v>
      </c>
      <c r="GE6" s="2">
        <v>2524</v>
      </c>
      <c r="GF6" s="2">
        <v>1625</v>
      </c>
      <c r="GG6" s="2">
        <v>8499</v>
      </c>
      <c r="GH6" s="2">
        <v>4184</v>
      </c>
      <c r="GI6" s="2">
        <v>32680</v>
      </c>
      <c r="GJ6" s="2">
        <v>60901</v>
      </c>
      <c r="GK6" s="2">
        <v>3406</v>
      </c>
      <c r="GL6" s="2">
        <v>645</v>
      </c>
      <c r="GM6" s="2">
        <v>1641</v>
      </c>
      <c r="GN6" s="2">
        <v>7412</v>
      </c>
      <c r="GO6" s="2">
        <v>7671</v>
      </c>
      <c r="GP6" s="2">
        <v>4616</v>
      </c>
      <c r="GQ6" s="2">
        <v>489</v>
      </c>
      <c r="GR6" s="2">
        <v>9153</v>
      </c>
      <c r="GS6" s="2">
        <v>7901</v>
      </c>
      <c r="GT6" s="2">
        <v>3251</v>
      </c>
      <c r="GU6" s="2">
        <v>2220</v>
      </c>
      <c r="GV6" s="2">
        <v>2889</v>
      </c>
      <c r="GW6" s="2">
        <v>1681</v>
      </c>
      <c r="GX6" s="2">
        <v>7925</v>
      </c>
      <c r="GY6" s="2">
        <v>53764</v>
      </c>
      <c r="GZ6" s="2">
        <v>7867</v>
      </c>
      <c r="HA6" s="2">
        <v>6127</v>
      </c>
      <c r="HB6" s="2">
        <v>13392</v>
      </c>
      <c r="HC6" s="2">
        <v>2008</v>
      </c>
      <c r="HD6" s="2">
        <v>4067</v>
      </c>
      <c r="HE6" s="2">
        <v>12982</v>
      </c>
      <c r="HF6" s="2">
        <v>5829</v>
      </c>
      <c r="HG6" s="2">
        <v>1491</v>
      </c>
      <c r="HH6" s="2">
        <v>114652</v>
      </c>
      <c r="HI6" s="2">
        <v>5453</v>
      </c>
      <c r="HJ6" s="2">
        <v>8551</v>
      </c>
      <c r="HK6" s="2">
        <v>1764</v>
      </c>
      <c r="HL6" s="2">
        <v>11490</v>
      </c>
      <c r="HM6" s="2">
        <v>9847</v>
      </c>
      <c r="HN6" s="2">
        <v>1826</v>
      </c>
      <c r="HO6" s="2">
        <v>5333</v>
      </c>
      <c r="HP6" s="2">
        <v>4951</v>
      </c>
      <c r="HQ6" s="2">
        <v>3884</v>
      </c>
      <c r="HR6" s="2">
        <v>35759</v>
      </c>
      <c r="HS6" s="2">
        <v>4046</v>
      </c>
      <c r="HT6" s="2">
        <v>11100</v>
      </c>
      <c r="HU6" s="2">
        <v>10647</v>
      </c>
    </row>
    <row r="7" spans="1:229" ht="18" customHeight="1">
      <c r="A7" s="2" t="s">
        <v>470</v>
      </c>
      <c r="B7" s="2" t="s">
        <v>471</v>
      </c>
      <c r="C7" s="2" t="s">
        <v>472</v>
      </c>
      <c r="D7" s="9">
        <v>3</v>
      </c>
      <c r="E7" s="2">
        <v>972504</v>
      </c>
      <c r="F7" s="2">
        <v>75346</v>
      </c>
      <c r="G7" s="2">
        <v>20686</v>
      </c>
      <c r="H7" s="2">
        <v>8875</v>
      </c>
      <c r="I7" s="2">
        <v>20314</v>
      </c>
      <c r="J7" s="2">
        <v>3128</v>
      </c>
      <c r="K7" s="2">
        <v>2051</v>
      </c>
      <c r="L7" s="2">
        <v>1343</v>
      </c>
      <c r="M7" s="2">
        <v>4985</v>
      </c>
      <c r="N7" s="2">
        <v>5902</v>
      </c>
      <c r="O7" s="2">
        <v>1962</v>
      </c>
      <c r="P7" s="2">
        <v>851</v>
      </c>
      <c r="Q7" s="2">
        <v>651</v>
      </c>
      <c r="R7" s="2">
        <v>1569</v>
      </c>
      <c r="S7" s="2">
        <v>3027</v>
      </c>
      <c r="T7" s="2">
        <v>87423</v>
      </c>
      <c r="U7" s="2">
        <v>6664</v>
      </c>
      <c r="V7" s="2">
        <v>599</v>
      </c>
      <c r="W7" s="2">
        <v>332</v>
      </c>
      <c r="X7" s="2">
        <v>3029</v>
      </c>
      <c r="Y7" s="2">
        <v>1137</v>
      </c>
      <c r="Z7" s="2">
        <v>5571</v>
      </c>
      <c r="AA7" s="2">
        <v>602</v>
      </c>
      <c r="AB7" s="2">
        <v>904</v>
      </c>
      <c r="AC7" s="2">
        <v>528</v>
      </c>
      <c r="AD7" s="2">
        <v>2002</v>
      </c>
      <c r="AE7" s="2">
        <v>1689</v>
      </c>
      <c r="AF7" s="2">
        <v>1295</v>
      </c>
      <c r="AG7" s="2">
        <v>2787</v>
      </c>
      <c r="AH7" s="2">
        <v>765</v>
      </c>
      <c r="AI7" s="2">
        <v>7861</v>
      </c>
      <c r="AJ7" s="2">
        <v>4719</v>
      </c>
      <c r="AK7" s="2">
        <v>703</v>
      </c>
      <c r="AL7" s="2">
        <v>618</v>
      </c>
      <c r="AM7" s="2">
        <v>1357</v>
      </c>
      <c r="AN7" s="2">
        <v>1629</v>
      </c>
      <c r="AO7" s="2">
        <v>520</v>
      </c>
      <c r="AP7" s="2">
        <v>3281</v>
      </c>
      <c r="AQ7" s="2">
        <v>1909</v>
      </c>
      <c r="AR7" s="2">
        <v>1383</v>
      </c>
      <c r="AS7" s="2">
        <v>482</v>
      </c>
      <c r="AT7" s="2">
        <v>7958</v>
      </c>
      <c r="AU7" s="2">
        <v>1713</v>
      </c>
      <c r="AV7" s="2">
        <v>1150</v>
      </c>
      <c r="AW7" s="2">
        <v>9112</v>
      </c>
      <c r="AX7" s="2">
        <v>1504</v>
      </c>
      <c r="AY7" s="2">
        <v>700</v>
      </c>
      <c r="AZ7" s="2">
        <v>4243</v>
      </c>
      <c r="BA7" s="2">
        <v>922</v>
      </c>
      <c r="BB7" s="2">
        <v>3897</v>
      </c>
      <c r="BC7" s="2">
        <v>3856</v>
      </c>
      <c r="BD7" s="2">
        <v>87201</v>
      </c>
      <c r="BE7" s="2">
        <v>15195</v>
      </c>
      <c r="BF7" s="2">
        <v>32890</v>
      </c>
      <c r="BG7" s="2">
        <v>15148</v>
      </c>
      <c r="BH7" s="2">
        <v>1574</v>
      </c>
      <c r="BI7" s="2">
        <v>3524</v>
      </c>
      <c r="BJ7" s="2">
        <v>4558</v>
      </c>
      <c r="BK7" s="2">
        <v>7561</v>
      </c>
      <c r="BL7" s="2">
        <v>3010</v>
      </c>
      <c r="BM7" s="2">
        <v>3742</v>
      </c>
      <c r="BN7" s="2">
        <v>50740</v>
      </c>
      <c r="BO7" s="2">
        <v>15658</v>
      </c>
      <c r="BP7" s="2">
        <v>506</v>
      </c>
      <c r="BQ7" s="2">
        <v>15242</v>
      </c>
      <c r="BR7" s="2">
        <v>1254</v>
      </c>
      <c r="BS7" s="2">
        <v>7417</v>
      </c>
      <c r="BT7" s="2">
        <v>656</v>
      </c>
      <c r="BU7" s="2">
        <v>10008</v>
      </c>
      <c r="BV7" s="2">
        <v>122827</v>
      </c>
      <c r="BW7" s="2">
        <v>3005</v>
      </c>
      <c r="BX7" s="2">
        <v>2816</v>
      </c>
      <c r="BY7" s="2">
        <v>1320</v>
      </c>
      <c r="BZ7" s="2">
        <v>3013</v>
      </c>
      <c r="CA7" s="2">
        <v>2268</v>
      </c>
      <c r="CB7" s="2">
        <v>2911</v>
      </c>
      <c r="CC7" s="2">
        <v>1149</v>
      </c>
      <c r="CD7" s="2">
        <v>9176</v>
      </c>
      <c r="CE7" s="2">
        <v>1099</v>
      </c>
      <c r="CF7" s="2">
        <v>2718</v>
      </c>
      <c r="CG7" s="2">
        <v>920</v>
      </c>
      <c r="CH7" s="2">
        <v>1956</v>
      </c>
      <c r="CI7" s="2">
        <v>2588</v>
      </c>
      <c r="CJ7" s="2">
        <v>1212</v>
      </c>
      <c r="CK7" s="2">
        <v>3247</v>
      </c>
      <c r="CL7" s="2">
        <v>981</v>
      </c>
      <c r="CM7" s="2">
        <v>1082</v>
      </c>
      <c r="CN7" s="2">
        <v>3890</v>
      </c>
      <c r="CO7" s="2">
        <v>2617</v>
      </c>
      <c r="CP7" s="2">
        <v>2001</v>
      </c>
      <c r="CQ7" s="2">
        <v>3779</v>
      </c>
      <c r="CR7" s="2">
        <v>2402</v>
      </c>
      <c r="CS7" s="2">
        <v>7546</v>
      </c>
      <c r="CT7" s="2">
        <v>2501</v>
      </c>
      <c r="CU7" s="2">
        <v>1965</v>
      </c>
      <c r="CV7" s="2">
        <v>2053</v>
      </c>
      <c r="CW7" s="2">
        <v>1345</v>
      </c>
      <c r="CX7" s="2">
        <v>3834</v>
      </c>
      <c r="CY7" s="2">
        <v>5502</v>
      </c>
      <c r="CZ7" s="2">
        <v>467</v>
      </c>
      <c r="DA7" s="2">
        <v>463</v>
      </c>
      <c r="DB7" s="2">
        <v>2892</v>
      </c>
      <c r="DC7" s="2">
        <v>2688</v>
      </c>
      <c r="DD7" s="2">
        <v>941</v>
      </c>
      <c r="DE7" s="2">
        <v>3287</v>
      </c>
      <c r="DF7" s="2">
        <v>5737</v>
      </c>
      <c r="DG7" s="2">
        <v>3256</v>
      </c>
      <c r="DH7" s="2">
        <v>5759</v>
      </c>
      <c r="DI7" s="2">
        <v>934</v>
      </c>
      <c r="DJ7" s="2">
        <v>1973</v>
      </c>
      <c r="DK7" s="2">
        <v>1510</v>
      </c>
      <c r="DL7" s="2">
        <v>1166</v>
      </c>
      <c r="DM7" s="2">
        <v>790</v>
      </c>
      <c r="DN7" s="2">
        <v>6191</v>
      </c>
      <c r="DO7" s="2">
        <v>1060</v>
      </c>
      <c r="DP7" s="2">
        <v>298</v>
      </c>
      <c r="DQ7" s="2">
        <v>2519</v>
      </c>
      <c r="DR7" s="2">
        <v>44647</v>
      </c>
      <c r="DS7" s="2">
        <v>5602</v>
      </c>
      <c r="DT7" s="2">
        <v>4906</v>
      </c>
      <c r="DU7" s="2">
        <v>733</v>
      </c>
      <c r="DV7" s="2">
        <v>3013</v>
      </c>
      <c r="DW7" s="2">
        <v>2213</v>
      </c>
      <c r="DX7" s="2">
        <v>2730</v>
      </c>
      <c r="DY7" s="2">
        <v>1341</v>
      </c>
      <c r="DZ7" s="2">
        <v>1093</v>
      </c>
      <c r="EA7" s="2">
        <v>1226</v>
      </c>
      <c r="EB7" s="2">
        <v>1223</v>
      </c>
      <c r="EC7" s="2">
        <v>3644</v>
      </c>
      <c r="ED7" s="2">
        <v>4829</v>
      </c>
      <c r="EE7" s="2">
        <v>2262</v>
      </c>
      <c r="EF7" s="2">
        <v>5948</v>
      </c>
      <c r="EG7" s="2">
        <v>3885</v>
      </c>
      <c r="EH7" s="2">
        <v>45931</v>
      </c>
      <c r="EI7" s="2">
        <v>4159</v>
      </c>
      <c r="EJ7" s="2">
        <v>608</v>
      </c>
      <c r="EK7" s="2">
        <v>448</v>
      </c>
      <c r="EL7" s="2">
        <v>1771</v>
      </c>
      <c r="EM7" s="2">
        <v>2480</v>
      </c>
      <c r="EN7" s="2">
        <v>1033</v>
      </c>
      <c r="EO7" s="2">
        <v>861</v>
      </c>
      <c r="EP7" s="2">
        <v>666</v>
      </c>
      <c r="EQ7" s="2">
        <v>653</v>
      </c>
      <c r="ER7" s="2">
        <v>1125</v>
      </c>
      <c r="ES7" s="2">
        <v>2099</v>
      </c>
      <c r="ET7" s="2">
        <v>1288</v>
      </c>
      <c r="EU7" s="2">
        <v>1399</v>
      </c>
      <c r="EV7" s="2">
        <v>4338</v>
      </c>
      <c r="EW7" s="2">
        <v>2526</v>
      </c>
      <c r="EX7" s="2">
        <v>1554</v>
      </c>
      <c r="EY7" s="2">
        <v>5096</v>
      </c>
      <c r="EZ7" s="2">
        <v>13825</v>
      </c>
      <c r="FA7" s="2">
        <v>92701</v>
      </c>
      <c r="FB7" s="2">
        <v>761</v>
      </c>
      <c r="FC7" s="2">
        <v>719</v>
      </c>
      <c r="FD7" s="2">
        <v>9974</v>
      </c>
      <c r="FE7" s="2">
        <v>714</v>
      </c>
      <c r="FF7" s="2">
        <v>7800</v>
      </c>
      <c r="FG7" s="2">
        <v>2246</v>
      </c>
      <c r="FH7" s="2">
        <v>1591</v>
      </c>
      <c r="FI7" s="2">
        <v>9111</v>
      </c>
      <c r="FJ7" s="2">
        <v>6060</v>
      </c>
      <c r="FK7" s="2">
        <v>4476</v>
      </c>
      <c r="FL7" s="2">
        <v>4956</v>
      </c>
      <c r="FM7" s="2">
        <v>2181</v>
      </c>
      <c r="FN7" s="2">
        <v>6992</v>
      </c>
      <c r="FO7" s="2">
        <v>2021</v>
      </c>
      <c r="FP7" s="2">
        <v>9936</v>
      </c>
      <c r="FQ7" s="2">
        <v>23163</v>
      </c>
      <c r="FR7" s="2">
        <v>132443</v>
      </c>
      <c r="FS7" s="2">
        <v>16322</v>
      </c>
      <c r="FT7" s="2">
        <v>13351</v>
      </c>
      <c r="FU7" s="2">
        <v>5429</v>
      </c>
      <c r="FV7" s="2">
        <v>6141</v>
      </c>
      <c r="FW7" s="2">
        <v>13612</v>
      </c>
      <c r="FX7" s="2">
        <v>2641</v>
      </c>
      <c r="FY7" s="2">
        <v>6160</v>
      </c>
      <c r="FZ7" s="2">
        <v>2211</v>
      </c>
      <c r="GA7" s="2">
        <v>2317</v>
      </c>
      <c r="GB7" s="2">
        <v>12065</v>
      </c>
      <c r="GC7" s="2">
        <v>1189</v>
      </c>
      <c r="GD7" s="2">
        <v>2030</v>
      </c>
      <c r="GE7" s="2">
        <v>2482</v>
      </c>
      <c r="GF7" s="2">
        <v>1742</v>
      </c>
      <c r="GG7" s="2">
        <v>6876</v>
      </c>
      <c r="GH7" s="2">
        <v>2887</v>
      </c>
      <c r="GI7" s="2">
        <v>34988</v>
      </c>
      <c r="GJ7" s="2">
        <v>60471</v>
      </c>
      <c r="GK7" s="2">
        <v>4445</v>
      </c>
      <c r="GL7" s="2">
        <v>1409</v>
      </c>
      <c r="GM7" s="2">
        <v>1781</v>
      </c>
      <c r="GN7" s="2">
        <v>7025</v>
      </c>
      <c r="GO7" s="2">
        <v>7266</v>
      </c>
      <c r="GP7" s="2">
        <v>4769</v>
      </c>
      <c r="GQ7" s="2">
        <v>382</v>
      </c>
      <c r="GR7" s="2">
        <v>7793</v>
      </c>
      <c r="GS7" s="2">
        <v>7054</v>
      </c>
      <c r="GT7" s="2">
        <v>4593</v>
      </c>
      <c r="GU7" s="2">
        <v>1901</v>
      </c>
      <c r="GV7" s="2">
        <v>3089</v>
      </c>
      <c r="GW7" s="2">
        <v>1477</v>
      </c>
      <c r="GX7" s="2">
        <v>7486</v>
      </c>
      <c r="GY7" s="2">
        <v>47614</v>
      </c>
      <c r="GZ7" s="2">
        <v>8937</v>
      </c>
      <c r="HA7" s="2">
        <v>4940</v>
      </c>
      <c r="HB7" s="2">
        <v>10993</v>
      </c>
      <c r="HC7" s="2">
        <v>3445</v>
      </c>
      <c r="HD7" s="2">
        <v>6251</v>
      </c>
      <c r="HE7" s="2">
        <v>8057</v>
      </c>
      <c r="HF7" s="2">
        <v>3544</v>
      </c>
      <c r="HG7" s="2">
        <v>1445</v>
      </c>
      <c r="HH7" s="2">
        <v>125162</v>
      </c>
      <c r="HI7" s="2">
        <v>6575</v>
      </c>
      <c r="HJ7" s="2">
        <v>9333</v>
      </c>
      <c r="HK7" s="2">
        <v>2452</v>
      </c>
      <c r="HL7" s="2">
        <v>12384</v>
      </c>
      <c r="HM7" s="2">
        <v>16022</v>
      </c>
      <c r="HN7" s="2">
        <v>2890</v>
      </c>
      <c r="HO7" s="2">
        <v>7540</v>
      </c>
      <c r="HP7" s="2">
        <v>6073</v>
      </c>
      <c r="HQ7" s="2">
        <v>4585</v>
      </c>
      <c r="HR7" s="2">
        <v>35037</v>
      </c>
      <c r="HS7" s="2">
        <v>5097</v>
      </c>
      <c r="HT7" s="2">
        <v>7996</v>
      </c>
      <c r="HU7" s="2">
        <v>9177</v>
      </c>
    </row>
    <row r="8" spans="1:229" ht="18" customHeight="1">
      <c r="A8" s="2" t="s">
        <v>473</v>
      </c>
      <c r="B8" s="2" t="s">
        <v>474</v>
      </c>
      <c r="C8" s="2" t="s">
        <v>475</v>
      </c>
      <c r="D8" s="9">
        <v>2.72</v>
      </c>
      <c r="E8" s="2">
        <v>911255</v>
      </c>
      <c r="F8" s="2">
        <v>69223</v>
      </c>
      <c r="G8" s="2">
        <v>20219</v>
      </c>
      <c r="H8" s="2">
        <v>7398</v>
      </c>
      <c r="I8" s="2">
        <v>16426</v>
      </c>
      <c r="J8" s="2">
        <v>3241</v>
      </c>
      <c r="K8" s="2">
        <v>4161</v>
      </c>
      <c r="L8" s="2">
        <v>1026</v>
      </c>
      <c r="M8" s="2">
        <v>5479</v>
      </c>
      <c r="N8" s="2">
        <v>5014</v>
      </c>
      <c r="O8" s="2">
        <v>1796</v>
      </c>
      <c r="P8" s="2">
        <v>560</v>
      </c>
      <c r="Q8" s="2">
        <v>526</v>
      </c>
      <c r="R8" s="2">
        <v>1286</v>
      </c>
      <c r="S8" s="2">
        <v>2092</v>
      </c>
      <c r="T8" s="2">
        <v>84818</v>
      </c>
      <c r="U8" s="2">
        <v>5377</v>
      </c>
      <c r="V8" s="2">
        <v>904</v>
      </c>
      <c r="W8" s="2">
        <v>577</v>
      </c>
      <c r="X8" s="2">
        <v>1584</v>
      </c>
      <c r="Y8" s="2">
        <v>2194</v>
      </c>
      <c r="Z8" s="2">
        <v>5506</v>
      </c>
      <c r="AA8" s="2">
        <v>723</v>
      </c>
      <c r="AB8" s="2">
        <v>918</v>
      </c>
      <c r="AC8" s="2">
        <v>806</v>
      </c>
      <c r="AD8" s="2">
        <v>2229</v>
      </c>
      <c r="AE8" s="2">
        <v>2350</v>
      </c>
      <c r="AF8" s="2">
        <v>916</v>
      </c>
      <c r="AG8" s="2">
        <v>3056</v>
      </c>
      <c r="AH8" s="2">
        <v>1364</v>
      </c>
      <c r="AI8" s="2">
        <v>8701</v>
      </c>
      <c r="AJ8" s="2">
        <v>5408</v>
      </c>
      <c r="AK8" s="2">
        <v>508</v>
      </c>
      <c r="AL8" s="2">
        <v>804</v>
      </c>
      <c r="AM8" s="2">
        <v>446</v>
      </c>
      <c r="AN8" s="2">
        <v>1626</v>
      </c>
      <c r="AO8" s="2">
        <v>629</v>
      </c>
      <c r="AP8" s="2">
        <v>4325</v>
      </c>
      <c r="AQ8" s="2">
        <v>3012</v>
      </c>
      <c r="AR8" s="2">
        <v>902</v>
      </c>
      <c r="AS8" s="2">
        <v>373</v>
      </c>
      <c r="AT8" s="2">
        <v>8613</v>
      </c>
      <c r="AU8" s="2">
        <v>1483</v>
      </c>
      <c r="AV8" s="2">
        <v>1429</v>
      </c>
      <c r="AW8" s="2">
        <v>2898</v>
      </c>
      <c r="AX8" s="2">
        <v>1136</v>
      </c>
      <c r="AY8" s="2">
        <v>679</v>
      </c>
      <c r="AZ8" s="2">
        <v>4978</v>
      </c>
      <c r="BA8" s="2">
        <v>1643</v>
      </c>
      <c r="BB8" s="2">
        <v>3314</v>
      </c>
      <c r="BC8" s="2">
        <v>3406</v>
      </c>
      <c r="BD8" s="2">
        <v>83125</v>
      </c>
      <c r="BE8" s="2">
        <v>14980</v>
      </c>
      <c r="BF8" s="2">
        <v>31855</v>
      </c>
      <c r="BG8" s="2">
        <v>14959</v>
      </c>
      <c r="BH8" s="2">
        <v>1359</v>
      </c>
      <c r="BI8" s="2">
        <v>2746</v>
      </c>
      <c r="BJ8" s="2">
        <v>4513</v>
      </c>
      <c r="BK8" s="2">
        <v>7167</v>
      </c>
      <c r="BL8" s="2">
        <v>2888</v>
      </c>
      <c r="BM8" s="2">
        <v>2658</v>
      </c>
      <c r="BN8" s="2">
        <v>43803</v>
      </c>
      <c r="BO8" s="2">
        <v>12938</v>
      </c>
      <c r="BP8" s="2">
        <v>303</v>
      </c>
      <c r="BQ8" s="2">
        <v>13565</v>
      </c>
      <c r="BR8" s="2">
        <v>1119</v>
      </c>
      <c r="BS8" s="2">
        <v>6213</v>
      </c>
      <c r="BT8" s="2">
        <v>539</v>
      </c>
      <c r="BU8" s="2">
        <v>9125</v>
      </c>
      <c r="BV8" s="2">
        <v>120009</v>
      </c>
      <c r="BW8" s="2">
        <v>3299</v>
      </c>
      <c r="BX8" s="2">
        <v>3035</v>
      </c>
      <c r="BY8" s="2">
        <v>1171</v>
      </c>
      <c r="BZ8" s="2">
        <v>3193</v>
      </c>
      <c r="CA8" s="2">
        <v>2396</v>
      </c>
      <c r="CB8" s="2">
        <v>2800</v>
      </c>
      <c r="CC8" s="2">
        <v>1163</v>
      </c>
      <c r="CD8" s="2">
        <v>9930</v>
      </c>
      <c r="CE8" s="2">
        <v>1144</v>
      </c>
      <c r="CF8" s="2">
        <v>2321</v>
      </c>
      <c r="CG8" s="2">
        <v>604</v>
      </c>
      <c r="CH8" s="2">
        <v>1789</v>
      </c>
      <c r="CI8" s="2">
        <v>2261</v>
      </c>
      <c r="CJ8" s="2">
        <v>1250</v>
      </c>
      <c r="CK8" s="2">
        <v>3282</v>
      </c>
      <c r="CL8" s="2">
        <v>580</v>
      </c>
      <c r="CM8" s="2">
        <v>690</v>
      </c>
      <c r="CN8" s="2">
        <v>4148</v>
      </c>
      <c r="CO8" s="2">
        <v>4110</v>
      </c>
      <c r="CP8" s="2">
        <v>1626</v>
      </c>
      <c r="CQ8" s="2">
        <v>3637</v>
      </c>
      <c r="CR8" s="2">
        <v>2819</v>
      </c>
      <c r="CS8" s="2">
        <v>7884</v>
      </c>
      <c r="CT8" s="2">
        <v>2236</v>
      </c>
      <c r="CU8" s="2">
        <v>2388</v>
      </c>
      <c r="CV8" s="2">
        <v>1719</v>
      </c>
      <c r="CW8" s="2">
        <v>1141</v>
      </c>
      <c r="CX8" s="2">
        <v>4198</v>
      </c>
      <c r="CY8" s="2">
        <v>3929</v>
      </c>
      <c r="CZ8" s="2">
        <v>567</v>
      </c>
      <c r="DA8" s="2">
        <v>289</v>
      </c>
      <c r="DB8" s="2">
        <v>2624</v>
      </c>
      <c r="DC8" s="2">
        <v>2028</v>
      </c>
      <c r="DD8" s="2">
        <v>981</v>
      </c>
      <c r="DE8" s="2">
        <v>3561</v>
      </c>
      <c r="DF8" s="2">
        <v>5408</v>
      </c>
      <c r="DG8" s="2">
        <v>2476</v>
      </c>
      <c r="DH8" s="2">
        <v>5762</v>
      </c>
      <c r="DI8" s="2">
        <v>597</v>
      </c>
      <c r="DJ8" s="2">
        <v>1841</v>
      </c>
      <c r="DK8" s="2">
        <v>1471</v>
      </c>
      <c r="DL8" s="2">
        <v>1722</v>
      </c>
      <c r="DM8" s="2">
        <v>328</v>
      </c>
      <c r="DN8" s="2">
        <v>5926</v>
      </c>
      <c r="DO8" s="2">
        <v>805</v>
      </c>
      <c r="DP8" s="2">
        <v>645</v>
      </c>
      <c r="DQ8" s="2">
        <v>2235</v>
      </c>
      <c r="DR8" s="2">
        <v>46833</v>
      </c>
      <c r="DS8" s="2">
        <v>8970</v>
      </c>
      <c r="DT8" s="2">
        <v>4759</v>
      </c>
      <c r="DU8" s="2">
        <v>722</v>
      </c>
      <c r="DV8" s="2">
        <v>2703</v>
      </c>
      <c r="DW8" s="2">
        <v>2112</v>
      </c>
      <c r="DX8" s="2">
        <v>2610</v>
      </c>
      <c r="DY8" s="2">
        <v>1014</v>
      </c>
      <c r="DZ8" s="2">
        <v>1110</v>
      </c>
      <c r="EA8" s="2">
        <v>1745</v>
      </c>
      <c r="EB8" s="2">
        <v>2083</v>
      </c>
      <c r="EC8" s="2">
        <v>3295</v>
      </c>
      <c r="ED8" s="2">
        <v>5215</v>
      </c>
      <c r="EE8" s="2">
        <v>2074</v>
      </c>
      <c r="EF8" s="2">
        <v>5553</v>
      </c>
      <c r="EG8" s="2">
        <v>2867</v>
      </c>
      <c r="EH8" s="2">
        <v>44431</v>
      </c>
      <c r="EI8" s="2">
        <v>4304</v>
      </c>
      <c r="EJ8" s="2">
        <v>457</v>
      </c>
      <c r="EK8" s="2">
        <v>466</v>
      </c>
      <c r="EL8" s="2">
        <v>1815</v>
      </c>
      <c r="EM8" s="2">
        <v>2833</v>
      </c>
      <c r="EN8" s="2">
        <v>1253</v>
      </c>
      <c r="EO8" s="2">
        <v>955</v>
      </c>
      <c r="EP8" s="2">
        <v>638</v>
      </c>
      <c r="EQ8" s="2">
        <v>562</v>
      </c>
      <c r="ER8" s="2">
        <v>1237</v>
      </c>
      <c r="ES8" s="2">
        <v>1685</v>
      </c>
      <c r="ET8" s="2">
        <v>1255</v>
      </c>
      <c r="EU8" s="2">
        <v>1405</v>
      </c>
      <c r="EV8" s="2">
        <v>3400</v>
      </c>
      <c r="EW8" s="2">
        <v>2321</v>
      </c>
      <c r="EX8" s="2">
        <v>1464</v>
      </c>
      <c r="EY8" s="2">
        <v>5595</v>
      </c>
      <c r="EZ8" s="2">
        <v>12785</v>
      </c>
      <c r="FA8" s="2">
        <v>82726</v>
      </c>
      <c r="FB8" s="2">
        <v>492</v>
      </c>
      <c r="FC8" s="2">
        <v>883</v>
      </c>
      <c r="FD8" s="2">
        <v>8625</v>
      </c>
      <c r="FE8" s="2">
        <v>413</v>
      </c>
      <c r="FF8" s="2">
        <v>6288</v>
      </c>
      <c r="FG8" s="2">
        <v>2320</v>
      </c>
      <c r="FH8" s="2">
        <v>1541</v>
      </c>
      <c r="FI8" s="2">
        <v>7555</v>
      </c>
      <c r="FJ8" s="2">
        <v>4469</v>
      </c>
      <c r="FK8" s="2">
        <v>2939</v>
      </c>
      <c r="FL8" s="2">
        <v>3351</v>
      </c>
      <c r="FM8" s="2">
        <v>1792</v>
      </c>
      <c r="FN8" s="2">
        <v>5713</v>
      </c>
      <c r="FO8" s="2">
        <v>1127</v>
      </c>
      <c r="FP8" s="2">
        <v>8742</v>
      </c>
      <c r="FQ8" s="2">
        <v>26478</v>
      </c>
      <c r="FR8" s="2">
        <v>111170</v>
      </c>
      <c r="FS8" s="2">
        <v>13168</v>
      </c>
      <c r="FT8" s="2">
        <v>11756</v>
      </c>
      <c r="FU8" s="2">
        <v>3583</v>
      </c>
      <c r="FV8" s="2">
        <v>5077</v>
      </c>
      <c r="FW8" s="2">
        <v>10563</v>
      </c>
      <c r="FX8" s="2">
        <v>1586</v>
      </c>
      <c r="FY8" s="2">
        <v>4503</v>
      </c>
      <c r="FZ8" s="2">
        <v>1352</v>
      </c>
      <c r="GA8" s="2">
        <v>1870</v>
      </c>
      <c r="GB8" s="2">
        <v>9162</v>
      </c>
      <c r="GC8" s="2">
        <v>722</v>
      </c>
      <c r="GD8" s="2">
        <v>1532</v>
      </c>
      <c r="GE8" s="2">
        <v>2360</v>
      </c>
      <c r="GF8" s="2">
        <v>1105</v>
      </c>
      <c r="GG8" s="2">
        <v>7084</v>
      </c>
      <c r="GH8" s="2">
        <v>3404</v>
      </c>
      <c r="GI8" s="2">
        <v>32346</v>
      </c>
      <c r="GJ8" s="2">
        <v>52774</v>
      </c>
      <c r="GK8" s="2">
        <v>3799</v>
      </c>
      <c r="GL8" s="2">
        <v>663</v>
      </c>
      <c r="GM8" s="2">
        <v>1391</v>
      </c>
      <c r="GN8" s="2">
        <v>6024</v>
      </c>
      <c r="GO8" s="2">
        <v>7211</v>
      </c>
      <c r="GP8" s="2">
        <v>3375</v>
      </c>
      <c r="GQ8" s="2">
        <v>296</v>
      </c>
      <c r="GR8" s="2">
        <v>8177</v>
      </c>
      <c r="GS8" s="2">
        <v>5504</v>
      </c>
      <c r="GT8" s="2">
        <v>3858</v>
      </c>
      <c r="GU8" s="2">
        <v>1527</v>
      </c>
      <c r="GV8" s="2">
        <v>2912</v>
      </c>
      <c r="GW8" s="2">
        <v>1323</v>
      </c>
      <c r="GX8" s="2">
        <v>6713</v>
      </c>
      <c r="GY8" s="2">
        <v>57253</v>
      </c>
      <c r="GZ8" s="2">
        <v>10092</v>
      </c>
      <c r="HA8" s="2">
        <v>7370</v>
      </c>
      <c r="HB8" s="2">
        <v>13322</v>
      </c>
      <c r="HC8" s="2">
        <v>3164</v>
      </c>
      <c r="HD8" s="2">
        <v>4676</v>
      </c>
      <c r="HE8" s="2">
        <v>12222</v>
      </c>
      <c r="HF8" s="2">
        <v>5305</v>
      </c>
      <c r="HG8" s="2">
        <v>1103</v>
      </c>
      <c r="HH8" s="2">
        <v>115091</v>
      </c>
      <c r="HI8" s="2">
        <v>5717</v>
      </c>
      <c r="HJ8" s="2">
        <v>8927</v>
      </c>
      <c r="HK8" s="2">
        <v>1705</v>
      </c>
      <c r="HL8" s="2">
        <v>14497</v>
      </c>
      <c r="HM8" s="2">
        <v>14451</v>
      </c>
      <c r="HN8" s="2">
        <v>2541</v>
      </c>
      <c r="HO8" s="2">
        <v>5430</v>
      </c>
      <c r="HP8" s="2">
        <v>7340</v>
      </c>
      <c r="HQ8" s="2">
        <v>3014</v>
      </c>
      <c r="HR8" s="2">
        <v>27016</v>
      </c>
      <c r="HS8" s="2">
        <v>3260</v>
      </c>
      <c r="HT8" s="2">
        <v>10918</v>
      </c>
      <c r="HU8" s="2">
        <v>10276</v>
      </c>
    </row>
    <row r="9" spans="1:229" ht="18" customHeight="1">
      <c r="A9" s="2" t="s">
        <v>476</v>
      </c>
      <c r="B9" s="2" t="s">
        <v>477</v>
      </c>
      <c r="C9" s="2" t="s">
        <v>478</v>
      </c>
      <c r="D9" s="9">
        <v>3.21</v>
      </c>
      <c r="E9" s="2">
        <v>997281</v>
      </c>
      <c r="F9" s="2">
        <v>82167</v>
      </c>
      <c r="G9" s="2">
        <v>26354</v>
      </c>
      <c r="H9" s="2">
        <v>7992</v>
      </c>
      <c r="I9" s="2">
        <v>18272</v>
      </c>
      <c r="J9" s="2">
        <v>4488</v>
      </c>
      <c r="K9" s="2">
        <v>3169</v>
      </c>
      <c r="L9" s="2">
        <v>1272</v>
      </c>
      <c r="M9" s="2">
        <v>5786</v>
      </c>
      <c r="N9" s="2">
        <v>6517</v>
      </c>
      <c r="O9" s="2">
        <v>1997</v>
      </c>
      <c r="P9" s="2">
        <v>857</v>
      </c>
      <c r="Q9" s="2">
        <v>722</v>
      </c>
      <c r="R9" s="2">
        <v>1951</v>
      </c>
      <c r="S9" s="2">
        <v>2789</v>
      </c>
      <c r="T9" s="2">
        <v>76727</v>
      </c>
      <c r="U9" s="2">
        <v>5813</v>
      </c>
      <c r="V9" s="2">
        <v>405</v>
      </c>
      <c r="W9" s="2">
        <v>237</v>
      </c>
      <c r="X9" s="2">
        <v>2412</v>
      </c>
      <c r="Y9" s="2">
        <v>1001</v>
      </c>
      <c r="Z9" s="2">
        <v>4301</v>
      </c>
      <c r="AA9" s="2">
        <v>364</v>
      </c>
      <c r="AB9" s="2">
        <v>653</v>
      </c>
      <c r="AC9" s="2">
        <v>615</v>
      </c>
      <c r="AD9" s="2">
        <v>2046</v>
      </c>
      <c r="AE9" s="2">
        <v>2073</v>
      </c>
      <c r="AF9" s="2">
        <v>1396</v>
      </c>
      <c r="AG9" s="2">
        <v>2733</v>
      </c>
      <c r="AH9" s="2">
        <v>1001</v>
      </c>
      <c r="AI9" s="2">
        <v>4975</v>
      </c>
      <c r="AJ9" s="2">
        <v>3552</v>
      </c>
      <c r="AK9" s="2">
        <v>647</v>
      </c>
      <c r="AL9" s="2">
        <v>219</v>
      </c>
      <c r="AM9" s="2">
        <v>866</v>
      </c>
      <c r="AN9" s="2">
        <v>1291</v>
      </c>
      <c r="AO9" s="2">
        <v>362</v>
      </c>
      <c r="AP9" s="2">
        <v>4427</v>
      </c>
      <c r="AQ9" s="2">
        <v>2938</v>
      </c>
      <c r="AR9" s="2">
        <v>1153</v>
      </c>
      <c r="AS9" s="2">
        <v>367</v>
      </c>
      <c r="AT9" s="2">
        <v>8897</v>
      </c>
      <c r="AU9" s="2">
        <v>1974</v>
      </c>
      <c r="AV9" s="2">
        <v>1797</v>
      </c>
      <c r="AW9" s="2">
        <v>3637</v>
      </c>
      <c r="AX9" s="2">
        <v>1842</v>
      </c>
      <c r="AY9" s="2">
        <v>779</v>
      </c>
      <c r="AZ9" s="2">
        <v>3551</v>
      </c>
      <c r="BA9" s="2">
        <v>935</v>
      </c>
      <c r="BB9" s="2">
        <v>3795</v>
      </c>
      <c r="BC9" s="2">
        <v>3673</v>
      </c>
      <c r="BD9" s="2">
        <v>102538</v>
      </c>
      <c r="BE9" s="2">
        <v>26279</v>
      </c>
      <c r="BF9" s="2">
        <v>33865</v>
      </c>
      <c r="BG9" s="2">
        <v>15536</v>
      </c>
      <c r="BH9" s="2">
        <v>1720</v>
      </c>
      <c r="BI9" s="2">
        <v>4177</v>
      </c>
      <c r="BJ9" s="2">
        <v>4612</v>
      </c>
      <c r="BK9" s="2">
        <v>8933</v>
      </c>
      <c r="BL9" s="2">
        <v>3489</v>
      </c>
      <c r="BM9" s="2">
        <v>3927</v>
      </c>
      <c r="BN9" s="2">
        <v>50253</v>
      </c>
      <c r="BO9" s="2">
        <v>15972</v>
      </c>
      <c r="BP9" s="2">
        <v>875</v>
      </c>
      <c r="BQ9" s="2">
        <v>14941</v>
      </c>
      <c r="BR9" s="2">
        <v>1216</v>
      </c>
      <c r="BS9" s="2">
        <v>6555</v>
      </c>
      <c r="BT9" s="2">
        <v>664</v>
      </c>
      <c r="BU9" s="2">
        <v>10030</v>
      </c>
      <c r="BV9" s="2">
        <v>118562</v>
      </c>
      <c r="BW9" s="2">
        <v>2694</v>
      </c>
      <c r="BX9" s="2">
        <v>2436</v>
      </c>
      <c r="BY9" s="2">
        <v>909</v>
      </c>
      <c r="BZ9" s="2">
        <v>3265</v>
      </c>
      <c r="CA9" s="2">
        <v>2195</v>
      </c>
      <c r="CB9" s="2">
        <v>2612</v>
      </c>
      <c r="CC9" s="2">
        <v>1268</v>
      </c>
      <c r="CD9" s="2">
        <v>9457</v>
      </c>
      <c r="CE9" s="2">
        <v>914</v>
      </c>
      <c r="CF9" s="2">
        <v>2267</v>
      </c>
      <c r="CG9" s="2">
        <v>2075</v>
      </c>
      <c r="CH9" s="2">
        <v>1560</v>
      </c>
      <c r="CI9" s="2">
        <v>2196</v>
      </c>
      <c r="CJ9" s="2">
        <v>1315</v>
      </c>
      <c r="CK9" s="2">
        <v>2893</v>
      </c>
      <c r="CL9" s="2">
        <v>889</v>
      </c>
      <c r="CM9" s="2">
        <v>1445</v>
      </c>
      <c r="CN9" s="2">
        <v>3369</v>
      </c>
      <c r="CO9" s="2">
        <v>2062</v>
      </c>
      <c r="CP9" s="2">
        <v>1487</v>
      </c>
      <c r="CQ9" s="2">
        <v>3898</v>
      </c>
      <c r="CR9" s="2">
        <v>2470</v>
      </c>
      <c r="CS9" s="2">
        <v>6181</v>
      </c>
      <c r="CT9" s="2">
        <v>2126</v>
      </c>
      <c r="CU9" s="2">
        <v>1904</v>
      </c>
      <c r="CV9" s="2">
        <v>1970</v>
      </c>
      <c r="CW9" s="2">
        <v>1534</v>
      </c>
      <c r="CX9" s="2">
        <v>4234</v>
      </c>
      <c r="CY9" s="2">
        <v>3459</v>
      </c>
      <c r="CZ9" s="2">
        <v>549</v>
      </c>
      <c r="DA9" s="2">
        <v>463</v>
      </c>
      <c r="DB9" s="2">
        <v>2590</v>
      </c>
      <c r="DC9" s="2">
        <v>1881</v>
      </c>
      <c r="DD9" s="2">
        <v>1259</v>
      </c>
      <c r="DE9" s="2">
        <v>3589</v>
      </c>
      <c r="DF9" s="2">
        <v>5317</v>
      </c>
      <c r="DG9" s="2">
        <v>3242</v>
      </c>
      <c r="DH9" s="2">
        <v>6312</v>
      </c>
      <c r="DI9" s="2">
        <v>601</v>
      </c>
      <c r="DJ9" s="2">
        <v>3407</v>
      </c>
      <c r="DK9" s="2">
        <v>1247</v>
      </c>
      <c r="DL9" s="2">
        <v>1225</v>
      </c>
      <c r="DM9" s="2">
        <v>734</v>
      </c>
      <c r="DN9" s="2">
        <v>6822</v>
      </c>
      <c r="DO9" s="2">
        <v>1712</v>
      </c>
      <c r="DP9" s="2">
        <v>355</v>
      </c>
      <c r="DQ9" s="2">
        <v>2172</v>
      </c>
      <c r="DR9" s="2">
        <v>48137</v>
      </c>
      <c r="DS9" s="2">
        <v>6281</v>
      </c>
      <c r="DT9" s="2">
        <v>4481</v>
      </c>
      <c r="DU9" s="2">
        <v>831</v>
      </c>
      <c r="DV9" s="2">
        <v>2414</v>
      </c>
      <c r="DW9" s="2">
        <v>3053</v>
      </c>
      <c r="DX9" s="2">
        <v>3734</v>
      </c>
      <c r="DY9" s="2">
        <v>967</v>
      </c>
      <c r="DZ9" s="2">
        <v>1185</v>
      </c>
      <c r="EA9" s="2">
        <v>1496</v>
      </c>
      <c r="EB9" s="2">
        <v>969</v>
      </c>
      <c r="EC9" s="2">
        <v>3941</v>
      </c>
      <c r="ED9" s="2">
        <v>4896</v>
      </c>
      <c r="EE9" s="2">
        <v>1383</v>
      </c>
      <c r="EF9" s="2">
        <v>8750</v>
      </c>
      <c r="EG9" s="2">
        <v>3756</v>
      </c>
      <c r="EH9" s="2">
        <v>48227</v>
      </c>
      <c r="EI9" s="2">
        <v>4962</v>
      </c>
      <c r="EJ9" s="2">
        <v>481</v>
      </c>
      <c r="EK9" s="2">
        <v>607</v>
      </c>
      <c r="EL9" s="2">
        <v>3104</v>
      </c>
      <c r="EM9" s="2">
        <v>2742</v>
      </c>
      <c r="EN9" s="2">
        <v>1258</v>
      </c>
      <c r="EO9" s="2">
        <v>842</v>
      </c>
      <c r="EP9" s="2">
        <v>735</v>
      </c>
      <c r="EQ9" s="2">
        <v>671</v>
      </c>
      <c r="ER9" s="2">
        <v>1377</v>
      </c>
      <c r="ES9" s="2">
        <v>1986</v>
      </c>
      <c r="ET9" s="2">
        <v>1075</v>
      </c>
      <c r="EU9" s="2">
        <v>1519</v>
      </c>
      <c r="EV9" s="2">
        <v>3487</v>
      </c>
      <c r="EW9" s="2">
        <v>2188</v>
      </c>
      <c r="EX9" s="2">
        <v>1965</v>
      </c>
      <c r="EY9" s="2">
        <v>5699</v>
      </c>
      <c r="EZ9" s="2">
        <v>13528</v>
      </c>
      <c r="FA9" s="2">
        <v>94313</v>
      </c>
      <c r="FB9" s="2">
        <v>685</v>
      </c>
      <c r="FC9" s="2">
        <v>740</v>
      </c>
      <c r="FD9" s="2">
        <v>12069</v>
      </c>
      <c r="FE9" s="2">
        <v>433</v>
      </c>
      <c r="FF9" s="2">
        <v>8024</v>
      </c>
      <c r="FG9" s="2">
        <v>2400</v>
      </c>
      <c r="FH9" s="2">
        <v>1845</v>
      </c>
      <c r="FI9" s="2">
        <v>9474</v>
      </c>
      <c r="FJ9" s="2">
        <v>7532</v>
      </c>
      <c r="FK9" s="2">
        <v>4511</v>
      </c>
      <c r="FL9" s="2">
        <v>5651</v>
      </c>
      <c r="FM9" s="2">
        <v>2200</v>
      </c>
      <c r="FN9" s="2">
        <v>7085</v>
      </c>
      <c r="FO9" s="2">
        <v>2025</v>
      </c>
      <c r="FP9" s="2">
        <v>11195</v>
      </c>
      <c r="FQ9" s="2">
        <v>18443</v>
      </c>
      <c r="FR9" s="2">
        <v>129577</v>
      </c>
      <c r="FS9" s="2">
        <v>14451</v>
      </c>
      <c r="FT9" s="2">
        <v>12584</v>
      </c>
      <c r="FU9" s="2">
        <v>4274</v>
      </c>
      <c r="FV9" s="2">
        <v>5341</v>
      </c>
      <c r="FW9" s="2">
        <v>13914</v>
      </c>
      <c r="FX9" s="2">
        <v>1841</v>
      </c>
      <c r="FY9" s="2">
        <v>6163</v>
      </c>
      <c r="FZ9" s="2">
        <v>1853</v>
      </c>
      <c r="GA9" s="2">
        <v>2150</v>
      </c>
      <c r="GB9" s="2">
        <v>14061</v>
      </c>
      <c r="GC9" s="2">
        <v>829</v>
      </c>
      <c r="GD9" s="2">
        <v>1591</v>
      </c>
      <c r="GE9" s="2">
        <v>2986</v>
      </c>
      <c r="GF9" s="2">
        <v>1643</v>
      </c>
      <c r="GG9" s="2">
        <v>9601</v>
      </c>
      <c r="GH9" s="2">
        <v>4748</v>
      </c>
      <c r="GI9" s="2">
        <v>31546</v>
      </c>
      <c r="GJ9" s="2">
        <v>58956</v>
      </c>
      <c r="GK9" s="2">
        <v>3150</v>
      </c>
      <c r="GL9" s="2">
        <v>681</v>
      </c>
      <c r="GM9" s="2">
        <v>1472</v>
      </c>
      <c r="GN9" s="2">
        <v>7945</v>
      </c>
      <c r="GO9" s="2">
        <v>6877</v>
      </c>
      <c r="GP9" s="2">
        <v>3989</v>
      </c>
      <c r="GQ9" s="2">
        <v>310</v>
      </c>
      <c r="GR9" s="2">
        <v>7641</v>
      </c>
      <c r="GS9" s="2">
        <v>8911</v>
      </c>
      <c r="GT9" s="2">
        <v>3976</v>
      </c>
      <c r="GU9" s="2">
        <v>2174</v>
      </c>
      <c r="GV9" s="2">
        <v>2106</v>
      </c>
      <c r="GW9" s="2">
        <v>1933</v>
      </c>
      <c r="GX9" s="2">
        <v>7790</v>
      </c>
      <c r="GY9" s="2">
        <v>49023</v>
      </c>
      <c r="GZ9" s="2">
        <v>5824</v>
      </c>
      <c r="HA9" s="2">
        <v>6364</v>
      </c>
      <c r="HB9" s="2">
        <v>11079</v>
      </c>
      <c r="HC9" s="2">
        <v>3525</v>
      </c>
      <c r="HD9" s="2">
        <v>4311</v>
      </c>
      <c r="HE9" s="2">
        <v>11270</v>
      </c>
      <c r="HF9" s="2">
        <v>5280</v>
      </c>
      <c r="HG9" s="2">
        <v>1370</v>
      </c>
      <c r="HH9" s="2">
        <v>138801</v>
      </c>
      <c r="HI9" s="2">
        <v>7591</v>
      </c>
      <c r="HJ9" s="2">
        <v>13531</v>
      </c>
      <c r="HK9" s="2">
        <v>2123</v>
      </c>
      <c r="HL9" s="2">
        <v>17678</v>
      </c>
      <c r="HM9" s="2">
        <v>18851</v>
      </c>
      <c r="HN9" s="2">
        <v>5058</v>
      </c>
      <c r="HO9" s="2">
        <v>12783</v>
      </c>
      <c r="HP9" s="2">
        <v>7271</v>
      </c>
      <c r="HQ9" s="2">
        <v>4661</v>
      </c>
      <c r="HR9" s="2">
        <v>19329</v>
      </c>
      <c r="HS9" s="2">
        <v>4771</v>
      </c>
      <c r="HT9" s="2">
        <v>11948</v>
      </c>
      <c r="HU9" s="2">
        <v>13207</v>
      </c>
    </row>
    <row r="10" spans="1:229" ht="18" customHeight="1">
      <c r="A10" s="2" t="s">
        <v>479</v>
      </c>
      <c r="B10" s="2" t="s">
        <v>480</v>
      </c>
      <c r="C10" s="2" t="s">
        <v>481</v>
      </c>
      <c r="D10" s="9">
        <v>2.99</v>
      </c>
      <c r="E10" s="2">
        <v>955914</v>
      </c>
      <c r="F10" s="2">
        <v>75424</v>
      </c>
      <c r="G10" s="2">
        <v>24086</v>
      </c>
      <c r="H10" s="2">
        <v>7966</v>
      </c>
      <c r="I10" s="2">
        <v>17840</v>
      </c>
      <c r="J10" s="2">
        <v>3087</v>
      </c>
      <c r="K10" s="2">
        <v>2425</v>
      </c>
      <c r="L10" s="2">
        <v>1180</v>
      </c>
      <c r="M10" s="2">
        <v>4395</v>
      </c>
      <c r="N10" s="2">
        <v>6610</v>
      </c>
      <c r="O10" s="2">
        <v>1902</v>
      </c>
      <c r="P10" s="2">
        <v>994</v>
      </c>
      <c r="Q10" s="2">
        <v>636</v>
      </c>
      <c r="R10" s="2">
        <v>1620</v>
      </c>
      <c r="S10" s="2">
        <v>2683</v>
      </c>
      <c r="T10" s="2">
        <v>77348</v>
      </c>
      <c r="U10" s="2">
        <v>6794</v>
      </c>
      <c r="V10" s="2">
        <v>458</v>
      </c>
      <c r="W10" s="2">
        <v>357</v>
      </c>
      <c r="X10" s="2">
        <v>3027</v>
      </c>
      <c r="Y10" s="2">
        <v>990</v>
      </c>
      <c r="Z10" s="2">
        <v>4570</v>
      </c>
      <c r="AA10" s="2">
        <v>567</v>
      </c>
      <c r="AB10" s="2">
        <v>724</v>
      </c>
      <c r="AC10" s="2">
        <v>539</v>
      </c>
      <c r="AD10" s="2">
        <v>1787</v>
      </c>
      <c r="AE10" s="2">
        <v>1686</v>
      </c>
      <c r="AF10" s="2">
        <v>1066</v>
      </c>
      <c r="AG10" s="2">
        <v>2359</v>
      </c>
      <c r="AH10" s="2">
        <v>1150</v>
      </c>
      <c r="AI10" s="2">
        <v>4424</v>
      </c>
      <c r="AJ10" s="2">
        <v>4089</v>
      </c>
      <c r="AK10" s="2">
        <v>725</v>
      </c>
      <c r="AL10" s="2">
        <v>383</v>
      </c>
      <c r="AM10" s="2">
        <v>560</v>
      </c>
      <c r="AN10" s="2">
        <v>1270</v>
      </c>
      <c r="AO10" s="2">
        <v>287</v>
      </c>
      <c r="AP10" s="2">
        <v>3710</v>
      </c>
      <c r="AQ10" s="2">
        <v>2707</v>
      </c>
      <c r="AR10" s="2">
        <v>1650</v>
      </c>
      <c r="AS10" s="2">
        <v>422</v>
      </c>
      <c r="AT10" s="2">
        <v>7627</v>
      </c>
      <c r="AU10" s="2">
        <v>2493</v>
      </c>
      <c r="AV10" s="2">
        <v>1579</v>
      </c>
      <c r="AW10" s="2">
        <v>3877</v>
      </c>
      <c r="AX10" s="2">
        <v>1945</v>
      </c>
      <c r="AY10" s="2">
        <v>758</v>
      </c>
      <c r="AZ10" s="2">
        <v>4544</v>
      </c>
      <c r="BA10" s="2">
        <v>969</v>
      </c>
      <c r="BB10" s="2">
        <v>3675</v>
      </c>
      <c r="BC10" s="2">
        <v>3581</v>
      </c>
      <c r="BD10" s="2">
        <v>82233</v>
      </c>
      <c r="BE10" s="2">
        <v>11639</v>
      </c>
      <c r="BF10" s="2">
        <v>34786</v>
      </c>
      <c r="BG10" s="2">
        <v>13285</v>
      </c>
      <c r="BH10" s="2">
        <v>1047</v>
      </c>
      <c r="BI10" s="2">
        <v>2890</v>
      </c>
      <c r="BJ10" s="2">
        <v>5641</v>
      </c>
      <c r="BK10" s="2">
        <v>7259</v>
      </c>
      <c r="BL10" s="2">
        <v>2956</v>
      </c>
      <c r="BM10" s="2">
        <v>2729</v>
      </c>
      <c r="BN10" s="2">
        <v>50484</v>
      </c>
      <c r="BO10" s="2">
        <v>14081</v>
      </c>
      <c r="BP10" s="2">
        <v>417</v>
      </c>
      <c r="BQ10" s="2">
        <v>16150</v>
      </c>
      <c r="BR10" s="2">
        <v>835</v>
      </c>
      <c r="BS10" s="2">
        <v>6273</v>
      </c>
      <c r="BT10" s="2">
        <v>654</v>
      </c>
      <c r="BU10" s="2">
        <v>12074</v>
      </c>
      <c r="BV10" s="2">
        <v>114409</v>
      </c>
      <c r="BW10" s="2">
        <v>3204</v>
      </c>
      <c r="BX10" s="2">
        <v>2162</v>
      </c>
      <c r="BY10" s="2">
        <v>1174</v>
      </c>
      <c r="BZ10" s="2">
        <v>2696</v>
      </c>
      <c r="CA10" s="2">
        <v>2048</v>
      </c>
      <c r="CB10" s="2">
        <v>2496</v>
      </c>
      <c r="CC10" s="2">
        <v>1134</v>
      </c>
      <c r="CD10" s="2">
        <v>8000</v>
      </c>
      <c r="CE10" s="2">
        <v>931</v>
      </c>
      <c r="CF10" s="2">
        <v>2505</v>
      </c>
      <c r="CG10" s="2">
        <v>801</v>
      </c>
      <c r="CH10" s="2">
        <v>1861</v>
      </c>
      <c r="CI10" s="2">
        <v>2596</v>
      </c>
      <c r="CJ10" s="2">
        <v>1198</v>
      </c>
      <c r="CK10" s="2">
        <v>2968</v>
      </c>
      <c r="CL10" s="2">
        <v>674</v>
      </c>
      <c r="CM10" s="2">
        <v>790</v>
      </c>
      <c r="CN10" s="2">
        <v>3499</v>
      </c>
      <c r="CO10" s="2">
        <v>1975</v>
      </c>
      <c r="CP10" s="2">
        <v>1566</v>
      </c>
      <c r="CQ10" s="2">
        <v>4238</v>
      </c>
      <c r="CR10" s="2">
        <v>2302</v>
      </c>
      <c r="CS10" s="2">
        <v>6852</v>
      </c>
      <c r="CT10" s="2">
        <v>2039</v>
      </c>
      <c r="CU10" s="2">
        <v>2202</v>
      </c>
      <c r="CV10" s="2">
        <v>2207</v>
      </c>
      <c r="CW10" s="2">
        <v>1436</v>
      </c>
      <c r="CX10" s="2">
        <v>3365</v>
      </c>
      <c r="CY10" s="2">
        <v>2795</v>
      </c>
      <c r="CZ10" s="2">
        <v>658</v>
      </c>
      <c r="DA10" s="2">
        <v>256</v>
      </c>
      <c r="DB10" s="2">
        <v>3114</v>
      </c>
      <c r="DC10" s="2">
        <v>2158</v>
      </c>
      <c r="DD10" s="2">
        <v>989</v>
      </c>
      <c r="DE10" s="2">
        <v>3043</v>
      </c>
      <c r="DF10" s="2">
        <v>5659</v>
      </c>
      <c r="DG10" s="2">
        <v>2958</v>
      </c>
      <c r="DH10" s="2">
        <v>6731</v>
      </c>
      <c r="DI10" s="2">
        <v>1165</v>
      </c>
      <c r="DJ10" s="2">
        <v>2099</v>
      </c>
      <c r="DK10" s="2">
        <v>1596</v>
      </c>
      <c r="DL10" s="2">
        <v>1318</v>
      </c>
      <c r="DM10" s="2">
        <v>835</v>
      </c>
      <c r="DN10" s="2">
        <v>5613</v>
      </c>
      <c r="DO10" s="2">
        <v>1512</v>
      </c>
      <c r="DP10" s="2">
        <v>383</v>
      </c>
      <c r="DQ10" s="2">
        <v>2606</v>
      </c>
      <c r="DR10" s="2">
        <v>49086</v>
      </c>
      <c r="DS10" s="2">
        <v>7212</v>
      </c>
      <c r="DT10" s="2">
        <v>4186</v>
      </c>
      <c r="DU10" s="2">
        <v>761</v>
      </c>
      <c r="DV10" s="2">
        <v>2446</v>
      </c>
      <c r="DW10" s="2">
        <v>3081</v>
      </c>
      <c r="DX10" s="2">
        <v>2529</v>
      </c>
      <c r="DY10" s="2">
        <v>725</v>
      </c>
      <c r="DZ10" s="2">
        <v>7418</v>
      </c>
      <c r="EA10" s="2">
        <v>910</v>
      </c>
      <c r="EB10" s="2">
        <v>513</v>
      </c>
      <c r="EC10" s="2">
        <v>3274</v>
      </c>
      <c r="ED10" s="2">
        <v>5219</v>
      </c>
      <c r="EE10" s="2">
        <v>2031</v>
      </c>
      <c r="EF10" s="2">
        <v>5571</v>
      </c>
      <c r="EG10" s="2">
        <v>3209</v>
      </c>
      <c r="EH10" s="2">
        <v>45244</v>
      </c>
      <c r="EI10" s="2">
        <v>4077</v>
      </c>
      <c r="EJ10" s="2">
        <v>449</v>
      </c>
      <c r="EK10" s="2">
        <v>548</v>
      </c>
      <c r="EL10" s="2">
        <v>1695</v>
      </c>
      <c r="EM10" s="2">
        <v>2564</v>
      </c>
      <c r="EN10" s="2">
        <v>1158</v>
      </c>
      <c r="EO10" s="2">
        <v>980</v>
      </c>
      <c r="EP10" s="2">
        <v>728</v>
      </c>
      <c r="EQ10" s="2">
        <v>590</v>
      </c>
      <c r="ER10" s="2">
        <v>1452</v>
      </c>
      <c r="ES10" s="2">
        <v>2149</v>
      </c>
      <c r="ET10" s="2">
        <v>948</v>
      </c>
      <c r="EU10" s="2">
        <v>1359</v>
      </c>
      <c r="EV10" s="2">
        <v>3989</v>
      </c>
      <c r="EW10" s="2">
        <v>2289</v>
      </c>
      <c r="EX10" s="2">
        <v>1639</v>
      </c>
      <c r="EY10" s="2">
        <v>5844</v>
      </c>
      <c r="EZ10" s="2">
        <v>12786</v>
      </c>
      <c r="FA10" s="2">
        <v>91695</v>
      </c>
      <c r="FB10" s="2">
        <v>1009</v>
      </c>
      <c r="FC10" s="2">
        <v>2318</v>
      </c>
      <c r="FD10" s="2">
        <v>9771</v>
      </c>
      <c r="FE10" s="2">
        <v>533</v>
      </c>
      <c r="FF10" s="2">
        <v>6498</v>
      </c>
      <c r="FG10" s="2">
        <v>1972</v>
      </c>
      <c r="FH10" s="2">
        <v>1931</v>
      </c>
      <c r="FI10" s="2">
        <v>7140</v>
      </c>
      <c r="FJ10" s="2">
        <v>7675</v>
      </c>
      <c r="FK10" s="2">
        <v>4296</v>
      </c>
      <c r="FL10" s="2">
        <v>5595</v>
      </c>
      <c r="FM10" s="2">
        <v>2193</v>
      </c>
      <c r="FN10" s="2">
        <v>6852</v>
      </c>
      <c r="FO10" s="2">
        <v>2301</v>
      </c>
      <c r="FP10" s="2">
        <v>11267</v>
      </c>
      <c r="FQ10" s="2">
        <v>20344</v>
      </c>
      <c r="FR10" s="2">
        <v>135951</v>
      </c>
      <c r="FS10" s="2">
        <v>17890</v>
      </c>
      <c r="FT10" s="2">
        <v>13311</v>
      </c>
      <c r="FU10" s="2">
        <v>5092</v>
      </c>
      <c r="FV10" s="2">
        <v>5599</v>
      </c>
      <c r="FW10" s="2">
        <v>14374</v>
      </c>
      <c r="FX10" s="2">
        <v>1814</v>
      </c>
      <c r="FY10" s="2">
        <v>6492</v>
      </c>
      <c r="FZ10" s="2">
        <v>2349</v>
      </c>
      <c r="GA10" s="2">
        <v>2447</v>
      </c>
      <c r="GB10" s="2">
        <v>12402</v>
      </c>
      <c r="GC10" s="2">
        <v>802</v>
      </c>
      <c r="GD10" s="2">
        <v>1854</v>
      </c>
      <c r="GE10" s="2">
        <v>2392</v>
      </c>
      <c r="GF10" s="2">
        <v>1924</v>
      </c>
      <c r="GG10" s="2">
        <v>9573</v>
      </c>
      <c r="GH10" s="2">
        <v>7224</v>
      </c>
      <c r="GI10" s="2">
        <v>30412</v>
      </c>
      <c r="GJ10" s="2">
        <v>63863</v>
      </c>
      <c r="GK10" s="2">
        <v>3807</v>
      </c>
      <c r="GL10" s="2">
        <v>689</v>
      </c>
      <c r="GM10" s="2">
        <v>1476</v>
      </c>
      <c r="GN10" s="2">
        <v>8485</v>
      </c>
      <c r="GO10" s="2">
        <v>6428</v>
      </c>
      <c r="GP10" s="2">
        <v>4771</v>
      </c>
      <c r="GQ10" s="2">
        <v>307</v>
      </c>
      <c r="GR10" s="2">
        <v>7872</v>
      </c>
      <c r="GS10" s="2">
        <v>7174</v>
      </c>
      <c r="GT10" s="2">
        <v>5909</v>
      </c>
      <c r="GU10" s="2">
        <v>2929</v>
      </c>
      <c r="GV10" s="2">
        <v>4504</v>
      </c>
      <c r="GW10" s="2">
        <v>1508</v>
      </c>
      <c r="GX10" s="2">
        <v>8003</v>
      </c>
      <c r="GY10" s="2">
        <v>50302</v>
      </c>
      <c r="GZ10" s="2">
        <v>7948</v>
      </c>
      <c r="HA10" s="2">
        <v>5892</v>
      </c>
      <c r="HB10" s="2">
        <v>12949</v>
      </c>
      <c r="HC10" s="2">
        <v>2559</v>
      </c>
      <c r="HD10" s="2">
        <v>3010</v>
      </c>
      <c r="HE10" s="2">
        <v>12903</v>
      </c>
      <c r="HF10" s="2">
        <v>3927</v>
      </c>
      <c r="HG10" s="2">
        <v>1114</v>
      </c>
      <c r="HH10" s="2">
        <v>119874</v>
      </c>
      <c r="HI10" s="2">
        <v>5721</v>
      </c>
      <c r="HJ10" s="2">
        <v>8711</v>
      </c>
      <c r="HK10" s="2">
        <v>2203</v>
      </c>
      <c r="HL10" s="2">
        <v>14272</v>
      </c>
      <c r="HM10" s="2">
        <v>19933</v>
      </c>
      <c r="HN10" s="2">
        <v>2123</v>
      </c>
      <c r="HO10" s="2">
        <v>9343</v>
      </c>
      <c r="HP10" s="2">
        <v>4175</v>
      </c>
      <c r="HQ10" s="2">
        <v>4376</v>
      </c>
      <c r="HR10" s="2">
        <v>22059</v>
      </c>
      <c r="HS10" s="2">
        <v>3668</v>
      </c>
      <c r="HT10" s="2">
        <v>11030</v>
      </c>
      <c r="HU10" s="2">
        <v>12260</v>
      </c>
    </row>
    <row r="11" spans="1:229" ht="18" customHeight="1">
      <c r="A11" s="2" t="s">
        <v>482</v>
      </c>
      <c r="B11" s="2" t="s">
        <v>483</v>
      </c>
      <c r="C11" s="2" t="s">
        <v>484</v>
      </c>
      <c r="D11" s="9">
        <v>2.8</v>
      </c>
      <c r="E11" s="2">
        <v>902730</v>
      </c>
      <c r="F11" s="2">
        <v>69813</v>
      </c>
      <c r="G11" s="2">
        <v>19663</v>
      </c>
      <c r="H11" s="2">
        <v>8804</v>
      </c>
      <c r="I11" s="2">
        <v>18067</v>
      </c>
      <c r="J11" s="2">
        <v>3392</v>
      </c>
      <c r="K11" s="2">
        <v>2250</v>
      </c>
      <c r="L11" s="2">
        <v>1334</v>
      </c>
      <c r="M11" s="2">
        <v>4092</v>
      </c>
      <c r="N11" s="2">
        <v>4641</v>
      </c>
      <c r="O11" s="2">
        <v>1460</v>
      </c>
      <c r="P11" s="2">
        <v>647</v>
      </c>
      <c r="Q11" s="2">
        <v>624</v>
      </c>
      <c r="R11" s="2">
        <v>1902</v>
      </c>
      <c r="S11" s="2">
        <v>2937</v>
      </c>
      <c r="T11" s="2">
        <v>66992</v>
      </c>
      <c r="U11" s="2">
        <v>5523</v>
      </c>
      <c r="V11" s="2">
        <v>570</v>
      </c>
      <c r="W11" s="2">
        <v>305</v>
      </c>
      <c r="X11" s="2">
        <v>2436</v>
      </c>
      <c r="Y11" s="2">
        <v>748</v>
      </c>
      <c r="Z11" s="2">
        <v>4996</v>
      </c>
      <c r="AA11" s="2">
        <v>647</v>
      </c>
      <c r="AB11" s="2">
        <v>724</v>
      </c>
      <c r="AC11" s="2">
        <v>472</v>
      </c>
      <c r="AD11" s="2">
        <v>2055</v>
      </c>
      <c r="AE11" s="2">
        <v>1241</v>
      </c>
      <c r="AF11" s="2">
        <v>1056</v>
      </c>
      <c r="AG11" s="2">
        <v>1944</v>
      </c>
      <c r="AH11" s="2">
        <v>720</v>
      </c>
      <c r="AI11" s="2">
        <v>4232</v>
      </c>
      <c r="AJ11" s="2">
        <v>4714</v>
      </c>
      <c r="AK11" s="2">
        <v>451</v>
      </c>
      <c r="AL11" s="2">
        <v>1014</v>
      </c>
      <c r="AM11" s="2">
        <v>588</v>
      </c>
      <c r="AN11" s="2">
        <v>973</v>
      </c>
      <c r="AO11" s="2">
        <v>281</v>
      </c>
      <c r="AP11" s="2">
        <v>2817</v>
      </c>
      <c r="AQ11" s="2">
        <v>2364</v>
      </c>
      <c r="AR11" s="2">
        <v>2216</v>
      </c>
      <c r="AS11" s="2">
        <v>595</v>
      </c>
      <c r="AT11" s="2">
        <v>6056</v>
      </c>
      <c r="AU11" s="2">
        <v>1648</v>
      </c>
      <c r="AV11" s="2">
        <v>1099</v>
      </c>
      <c r="AW11" s="2">
        <v>2794</v>
      </c>
      <c r="AX11" s="2">
        <v>1406</v>
      </c>
      <c r="AY11" s="2">
        <v>743</v>
      </c>
      <c r="AZ11" s="2">
        <v>2601</v>
      </c>
      <c r="BA11" s="2">
        <v>1118</v>
      </c>
      <c r="BB11" s="2">
        <v>3115</v>
      </c>
      <c r="BC11" s="2">
        <v>2733</v>
      </c>
      <c r="BD11" s="2">
        <v>77479</v>
      </c>
      <c r="BE11" s="2">
        <v>13708</v>
      </c>
      <c r="BF11" s="2">
        <v>29038</v>
      </c>
      <c r="BG11" s="2">
        <v>14242</v>
      </c>
      <c r="BH11" s="2">
        <v>1598</v>
      </c>
      <c r="BI11" s="2">
        <v>1586</v>
      </c>
      <c r="BJ11" s="2">
        <v>5488</v>
      </c>
      <c r="BK11" s="2">
        <v>6936</v>
      </c>
      <c r="BL11" s="2">
        <v>2347</v>
      </c>
      <c r="BM11" s="2">
        <v>2535</v>
      </c>
      <c r="BN11" s="2">
        <v>48750</v>
      </c>
      <c r="BO11" s="2">
        <v>14206</v>
      </c>
      <c r="BP11" s="2">
        <v>1198</v>
      </c>
      <c r="BQ11" s="2">
        <v>15502</v>
      </c>
      <c r="BR11" s="2">
        <v>1356</v>
      </c>
      <c r="BS11" s="2">
        <v>6736</v>
      </c>
      <c r="BT11" s="2">
        <v>509</v>
      </c>
      <c r="BU11" s="2">
        <v>9243</v>
      </c>
      <c r="BV11" s="2">
        <v>102885</v>
      </c>
      <c r="BW11" s="2">
        <v>2449</v>
      </c>
      <c r="BX11" s="2">
        <v>1847</v>
      </c>
      <c r="BY11" s="2">
        <v>937</v>
      </c>
      <c r="BZ11" s="2">
        <v>2848</v>
      </c>
      <c r="CA11" s="2">
        <v>2304</v>
      </c>
      <c r="CB11" s="2">
        <v>2468</v>
      </c>
      <c r="CC11" s="2">
        <v>773</v>
      </c>
      <c r="CD11" s="2">
        <v>5847</v>
      </c>
      <c r="CE11" s="2">
        <v>1027</v>
      </c>
      <c r="CF11" s="2">
        <v>2155</v>
      </c>
      <c r="CG11" s="2">
        <v>511</v>
      </c>
      <c r="CH11" s="2">
        <v>1690</v>
      </c>
      <c r="CI11" s="2">
        <v>2272</v>
      </c>
      <c r="CJ11" s="2">
        <v>852</v>
      </c>
      <c r="CK11" s="2">
        <v>3046</v>
      </c>
      <c r="CL11" s="2">
        <v>996</v>
      </c>
      <c r="CM11" s="2">
        <v>380</v>
      </c>
      <c r="CN11" s="2">
        <v>3506</v>
      </c>
      <c r="CO11" s="2">
        <v>1494</v>
      </c>
      <c r="CP11" s="2">
        <v>1726</v>
      </c>
      <c r="CQ11" s="2">
        <v>3458</v>
      </c>
      <c r="CR11" s="2">
        <v>1893</v>
      </c>
      <c r="CS11" s="2">
        <v>6999</v>
      </c>
      <c r="CT11" s="2">
        <v>2238</v>
      </c>
      <c r="CU11" s="2">
        <v>1821</v>
      </c>
      <c r="CV11" s="2">
        <v>2175</v>
      </c>
      <c r="CW11" s="2">
        <v>1138</v>
      </c>
      <c r="CX11" s="2">
        <v>2557</v>
      </c>
      <c r="CY11" s="2">
        <v>3964</v>
      </c>
      <c r="CZ11" s="2">
        <v>487</v>
      </c>
      <c r="DA11" s="2">
        <v>197</v>
      </c>
      <c r="DB11" s="2">
        <v>3096</v>
      </c>
      <c r="DC11" s="2">
        <v>1757</v>
      </c>
      <c r="DD11" s="2">
        <v>612</v>
      </c>
      <c r="DE11" s="2">
        <v>2868</v>
      </c>
      <c r="DF11" s="2">
        <v>5076</v>
      </c>
      <c r="DG11" s="2">
        <v>2670</v>
      </c>
      <c r="DH11" s="2">
        <v>6250</v>
      </c>
      <c r="DI11" s="2">
        <v>1158</v>
      </c>
      <c r="DJ11" s="2">
        <v>1628</v>
      </c>
      <c r="DK11" s="2">
        <v>1337</v>
      </c>
      <c r="DL11" s="2">
        <v>979</v>
      </c>
      <c r="DM11" s="2">
        <v>508</v>
      </c>
      <c r="DN11" s="2">
        <v>5060</v>
      </c>
      <c r="DO11" s="2">
        <v>1146</v>
      </c>
      <c r="DP11" s="2">
        <v>511</v>
      </c>
      <c r="DQ11" s="2">
        <v>2173</v>
      </c>
      <c r="DR11" s="2">
        <v>42303</v>
      </c>
      <c r="DS11" s="2">
        <v>5248</v>
      </c>
      <c r="DT11" s="2">
        <v>4329</v>
      </c>
      <c r="DU11" s="2">
        <v>667</v>
      </c>
      <c r="DV11" s="2">
        <v>2567</v>
      </c>
      <c r="DW11" s="2">
        <v>2069</v>
      </c>
      <c r="DX11" s="2">
        <v>2569</v>
      </c>
      <c r="DY11" s="2">
        <v>953</v>
      </c>
      <c r="DZ11" s="2">
        <v>654</v>
      </c>
      <c r="EA11" s="2">
        <v>1685</v>
      </c>
      <c r="EB11" s="2">
        <v>3827</v>
      </c>
      <c r="EC11" s="2">
        <v>3669</v>
      </c>
      <c r="ED11" s="2">
        <v>4480</v>
      </c>
      <c r="EE11" s="2">
        <v>2131</v>
      </c>
      <c r="EF11" s="2">
        <v>3807</v>
      </c>
      <c r="EG11" s="2">
        <v>3647</v>
      </c>
      <c r="EH11" s="2">
        <v>41529</v>
      </c>
      <c r="EI11" s="2">
        <v>4131</v>
      </c>
      <c r="EJ11" s="2">
        <v>491</v>
      </c>
      <c r="EK11" s="2">
        <v>417</v>
      </c>
      <c r="EL11" s="2">
        <v>1588</v>
      </c>
      <c r="EM11" s="2">
        <v>2084</v>
      </c>
      <c r="EN11" s="2">
        <v>1060</v>
      </c>
      <c r="EO11" s="2">
        <v>991</v>
      </c>
      <c r="EP11" s="2">
        <v>638</v>
      </c>
      <c r="EQ11" s="2">
        <v>629</v>
      </c>
      <c r="ER11" s="2">
        <v>1274</v>
      </c>
      <c r="ES11" s="2">
        <v>2245</v>
      </c>
      <c r="ET11" s="2">
        <v>1159</v>
      </c>
      <c r="EU11" s="2">
        <v>1159</v>
      </c>
      <c r="EV11" s="2">
        <v>3565</v>
      </c>
      <c r="EW11" s="2">
        <v>1936</v>
      </c>
      <c r="EX11" s="2">
        <v>1585</v>
      </c>
      <c r="EY11" s="2">
        <v>4452</v>
      </c>
      <c r="EZ11" s="2">
        <v>12125</v>
      </c>
      <c r="FA11" s="2">
        <v>91369</v>
      </c>
      <c r="FB11" s="2">
        <v>1044</v>
      </c>
      <c r="FC11" s="2">
        <v>930</v>
      </c>
      <c r="FD11" s="2">
        <v>8319</v>
      </c>
      <c r="FE11" s="2">
        <v>876</v>
      </c>
      <c r="FF11" s="2">
        <v>7657</v>
      </c>
      <c r="FG11" s="2">
        <v>1961</v>
      </c>
      <c r="FH11" s="2">
        <v>1865</v>
      </c>
      <c r="FI11" s="2">
        <v>7952</v>
      </c>
      <c r="FJ11" s="2">
        <v>7759</v>
      </c>
      <c r="FK11" s="2">
        <v>4535</v>
      </c>
      <c r="FL11" s="2">
        <v>5217</v>
      </c>
      <c r="FM11" s="2">
        <v>2036</v>
      </c>
      <c r="FN11" s="2">
        <v>6992</v>
      </c>
      <c r="FO11" s="2">
        <v>2025</v>
      </c>
      <c r="FP11" s="2">
        <v>10086</v>
      </c>
      <c r="FQ11" s="2">
        <v>22115</v>
      </c>
      <c r="FR11" s="2">
        <v>129811</v>
      </c>
      <c r="FS11" s="2">
        <v>17576</v>
      </c>
      <c r="FT11" s="2">
        <v>12690</v>
      </c>
      <c r="FU11" s="2">
        <v>5681</v>
      </c>
      <c r="FV11" s="2">
        <v>7143</v>
      </c>
      <c r="FW11" s="2">
        <v>15183</v>
      </c>
      <c r="FX11" s="2">
        <v>2253</v>
      </c>
      <c r="FY11" s="2">
        <v>6448</v>
      </c>
      <c r="FZ11" s="2">
        <v>1833</v>
      </c>
      <c r="GA11" s="2">
        <v>2251</v>
      </c>
      <c r="GB11" s="2">
        <v>11004</v>
      </c>
      <c r="GC11" s="2">
        <v>1045</v>
      </c>
      <c r="GD11" s="2">
        <v>1796</v>
      </c>
      <c r="GE11" s="2">
        <v>2706</v>
      </c>
      <c r="GF11" s="2">
        <v>1674</v>
      </c>
      <c r="GG11" s="2">
        <v>8818</v>
      </c>
      <c r="GH11" s="2">
        <v>3063</v>
      </c>
      <c r="GI11" s="2">
        <v>28647</v>
      </c>
      <c r="GJ11" s="2">
        <v>64930</v>
      </c>
      <c r="GK11" s="2">
        <v>3700</v>
      </c>
      <c r="GL11" s="2">
        <v>920</v>
      </c>
      <c r="GM11" s="2">
        <v>1352</v>
      </c>
      <c r="GN11" s="2">
        <v>10097</v>
      </c>
      <c r="GO11" s="2">
        <v>7272</v>
      </c>
      <c r="GP11" s="2">
        <v>5104</v>
      </c>
      <c r="GQ11" s="2">
        <v>381</v>
      </c>
      <c r="GR11" s="2">
        <v>7644</v>
      </c>
      <c r="GS11" s="2">
        <v>6805</v>
      </c>
      <c r="GT11" s="2">
        <v>4743</v>
      </c>
      <c r="GU11" s="2">
        <v>2670</v>
      </c>
      <c r="GV11" s="2">
        <v>5022</v>
      </c>
      <c r="GW11" s="2">
        <v>1596</v>
      </c>
      <c r="GX11" s="2">
        <v>7626</v>
      </c>
      <c r="GY11" s="2">
        <v>32763</v>
      </c>
      <c r="GZ11" s="2">
        <v>6654</v>
      </c>
      <c r="HA11" s="2">
        <v>4254</v>
      </c>
      <c r="HB11" s="2">
        <v>8295</v>
      </c>
      <c r="HC11" s="2">
        <v>1694</v>
      </c>
      <c r="HD11" s="2">
        <v>3517</v>
      </c>
      <c r="HE11" s="2">
        <v>4749</v>
      </c>
      <c r="HF11" s="2">
        <v>2792</v>
      </c>
      <c r="HG11" s="2">
        <v>808</v>
      </c>
      <c r="HH11" s="2">
        <v>134105</v>
      </c>
      <c r="HI11" s="2">
        <v>6738</v>
      </c>
      <c r="HJ11" s="2">
        <v>7576</v>
      </c>
      <c r="HK11" s="2">
        <v>2558</v>
      </c>
      <c r="HL11" s="2">
        <v>11364</v>
      </c>
      <c r="HM11" s="2">
        <v>22650</v>
      </c>
      <c r="HN11" s="2">
        <v>4503</v>
      </c>
      <c r="HO11" s="2">
        <v>15678</v>
      </c>
      <c r="HP11" s="2">
        <v>5104</v>
      </c>
      <c r="HQ11" s="2">
        <v>5307</v>
      </c>
      <c r="HR11" s="2">
        <v>25471</v>
      </c>
      <c r="HS11" s="2">
        <v>6268</v>
      </c>
      <c r="HT11" s="2">
        <v>9998</v>
      </c>
      <c r="HU11" s="2">
        <v>10890</v>
      </c>
    </row>
    <row r="12" spans="1:229" ht="18" customHeight="1">
      <c r="A12" s="2" t="s">
        <v>485</v>
      </c>
      <c r="B12" s="2" t="s">
        <v>486</v>
      </c>
      <c r="C12" s="2" t="s">
        <v>487</v>
      </c>
      <c r="D12" s="9">
        <v>2.9</v>
      </c>
      <c r="E12" s="2">
        <v>955734</v>
      </c>
      <c r="F12" s="2">
        <v>76983</v>
      </c>
      <c r="G12" s="2">
        <v>20810</v>
      </c>
      <c r="H12" s="2">
        <v>10472</v>
      </c>
      <c r="I12" s="2">
        <v>19286</v>
      </c>
      <c r="J12" s="2">
        <v>3782</v>
      </c>
      <c r="K12" s="2">
        <v>2210</v>
      </c>
      <c r="L12" s="2">
        <v>1559</v>
      </c>
      <c r="M12" s="2">
        <v>4774</v>
      </c>
      <c r="N12" s="2">
        <v>5396</v>
      </c>
      <c r="O12" s="2">
        <v>1969</v>
      </c>
      <c r="P12" s="2">
        <v>780</v>
      </c>
      <c r="Q12" s="2">
        <v>712</v>
      </c>
      <c r="R12" s="2">
        <v>1930</v>
      </c>
      <c r="S12" s="2">
        <v>3304</v>
      </c>
      <c r="T12" s="2">
        <v>71718</v>
      </c>
      <c r="U12" s="2">
        <v>8193</v>
      </c>
      <c r="V12" s="2">
        <v>667</v>
      </c>
      <c r="W12" s="2">
        <v>295</v>
      </c>
      <c r="X12" s="2">
        <v>1589</v>
      </c>
      <c r="Y12" s="2">
        <v>554</v>
      </c>
      <c r="Z12" s="2">
        <v>4969</v>
      </c>
      <c r="AA12" s="2">
        <v>729</v>
      </c>
      <c r="AB12" s="2">
        <v>663</v>
      </c>
      <c r="AC12" s="2">
        <v>485</v>
      </c>
      <c r="AD12" s="2">
        <v>1757</v>
      </c>
      <c r="AE12" s="2">
        <v>1550</v>
      </c>
      <c r="AF12" s="2">
        <v>1376</v>
      </c>
      <c r="AG12" s="2">
        <v>2273</v>
      </c>
      <c r="AH12" s="2">
        <v>1657</v>
      </c>
      <c r="AI12" s="2">
        <v>4457</v>
      </c>
      <c r="AJ12" s="2">
        <v>4142</v>
      </c>
      <c r="AK12" s="2">
        <v>745</v>
      </c>
      <c r="AL12" s="2">
        <v>480</v>
      </c>
      <c r="AM12" s="2">
        <v>641</v>
      </c>
      <c r="AN12" s="2">
        <v>1136</v>
      </c>
      <c r="AO12" s="2">
        <v>268</v>
      </c>
      <c r="AP12" s="2">
        <v>2365</v>
      </c>
      <c r="AQ12" s="2">
        <v>2518</v>
      </c>
      <c r="AR12" s="2">
        <v>2057</v>
      </c>
      <c r="AS12" s="2">
        <v>566</v>
      </c>
      <c r="AT12" s="2">
        <v>6341</v>
      </c>
      <c r="AU12" s="2">
        <v>2114</v>
      </c>
      <c r="AV12" s="2">
        <v>1432</v>
      </c>
      <c r="AW12" s="2">
        <v>2644</v>
      </c>
      <c r="AX12" s="2">
        <v>1524</v>
      </c>
      <c r="AY12" s="2">
        <v>830</v>
      </c>
      <c r="AZ12" s="2">
        <v>3449</v>
      </c>
      <c r="BA12" s="2">
        <v>861</v>
      </c>
      <c r="BB12" s="2">
        <v>3360</v>
      </c>
      <c r="BC12" s="2">
        <v>3030</v>
      </c>
      <c r="BD12" s="2">
        <v>86076</v>
      </c>
      <c r="BE12" s="2">
        <v>17426</v>
      </c>
      <c r="BF12" s="2">
        <v>32156</v>
      </c>
      <c r="BG12" s="2">
        <v>14877</v>
      </c>
      <c r="BH12" s="2">
        <v>1785</v>
      </c>
      <c r="BI12" s="2">
        <v>2105</v>
      </c>
      <c r="BJ12" s="2">
        <v>5245</v>
      </c>
      <c r="BK12" s="2">
        <v>7273</v>
      </c>
      <c r="BL12" s="2">
        <v>3022</v>
      </c>
      <c r="BM12" s="2">
        <v>2187</v>
      </c>
      <c r="BN12" s="2">
        <v>48492</v>
      </c>
      <c r="BO12" s="2">
        <v>14433</v>
      </c>
      <c r="BP12" s="2">
        <v>699</v>
      </c>
      <c r="BQ12" s="2">
        <v>15033</v>
      </c>
      <c r="BR12" s="2">
        <v>1195</v>
      </c>
      <c r="BS12" s="2">
        <v>7268</v>
      </c>
      <c r="BT12" s="2">
        <v>583</v>
      </c>
      <c r="BU12" s="2">
        <v>9282</v>
      </c>
      <c r="BV12" s="2">
        <v>113355</v>
      </c>
      <c r="BW12" s="2">
        <v>3005</v>
      </c>
      <c r="BX12" s="2">
        <v>1940</v>
      </c>
      <c r="BY12" s="2">
        <v>1104</v>
      </c>
      <c r="BZ12" s="2">
        <v>2987</v>
      </c>
      <c r="CA12" s="2">
        <v>2663</v>
      </c>
      <c r="CB12" s="2">
        <v>2622</v>
      </c>
      <c r="CC12" s="2">
        <v>1085</v>
      </c>
      <c r="CD12" s="2">
        <v>6418</v>
      </c>
      <c r="CE12" s="2">
        <v>1140</v>
      </c>
      <c r="CF12" s="2">
        <v>2539</v>
      </c>
      <c r="CG12" s="2">
        <v>750</v>
      </c>
      <c r="CH12" s="2">
        <v>2211</v>
      </c>
      <c r="CI12" s="2">
        <v>2589</v>
      </c>
      <c r="CJ12" s="2">
        <v>1097</v>
      </c>
      <c r="CK12" s="2">
        <v>3494</v>
      </c>
      <c r="CL12" s="2">
        <v>814</v>
      </c>
      <c r="CM12" s="2">
        <v>657</v>
      </c>
      <c r="CN12" s="2">
        <v>3975</v>
      </c>
      <c r="CO12" s="2">
        <v>1660</v>
      </c>
      <c r="CP12" s="2">
        <v>1583</v>
      </c>
      <c r="CQ12" s="2">
        <v>3652</v>
      </c>
      <c r="CR12" s="2">
        <v>2151</v>
      </c>
      <c r="CS12" s="2">
        <v>8757</v>
      </c>
      <c r="CT12" s="2">
        <v>2276</v>
      </c>
      <c r="CU12" s="2">
        <v>2118</v>
      </c>
      <c r="CV12" s="2">
        <v>2010</v>
      </c>
      <c r="CW12" s="2">
        <v>1118</v>
      </c>
      <c r="CX12" s="2">
        <v>2895</v>
      </c>
      <c r="CY12" s="2">
        <v>4508</v>
      </c>
      <c r="CZ12" s="2">
        <v>397</v>
      </c>
      <c r="DA12" s="2">
        <v>222</v>
      </c>
      <c r="DB12" s="2">
        <v>3234</v>
      </c>
      <c r="DC12" s="2">
        <v>1855</v>
      </c>
      <c r="DD12" s="2">
        <v>766</v>
      </c>
      <c r="DE12" s="2">
        <v>3037</v>
      </c>
      <c r="DF12" s="2">
        <v>5295</v>
      </c>
      <c r="DG12" s="2">
        <v>2906</v>
      </c>
      <c r="DH12" s="2">
        <v>5659</v>
      </c>
      <c r="DI12" s="2">
        <v>1503</v>
      </c>
      <c r="DJ12" s="2">
        <v>1744</v>
      </c>
      <c r="DK12" s="2">
        <v>1565</v>
      </c>
      <c r="DL12" s="2">
        <v>852</v>
      </c>
      <c r="DM12" s="2">
        <v>523</v>
      </c>
      <c r="DN12" s="2">
        <v>5900</v>
      </c>
      <c r="DO12" s="2">
        <v>1241</v>
      </c>
      <c r="DP12" s="2">
        <v>430</v>
      </c>
      <c r="DQ12" s="2">
        <v>2407</v>
      </c>
      <c r="DR12" s="2">
        <v>41693</v>
      </c>
      <c r="DS12" s="2">
        <v>4485</v>
      </c>
      <c r="DT12" s="2">
        <v>5135</v>
      </c>
      <c r="DU12" s="2">
        <v>857</v>
      </c>
      <c r="DV12" s="2">
        <v>3150</v>
      </c>
      <c r="DW12" s="2">
        <v>2692</v>
      </c>
      <c r="DX12" s="2">
        <v>2373</v>
      </c>
      <c r="DY12" s="2">
        <v>1043</v>
      </c>
      <c r="DZ12" s="2">
        <v>766</v>
      </c>
      <c r="EA12" s="2">
        <v>1120</v>
      </c>
      <c r="EB12" s="2">
        <v>906</v>
      </c>
      <c r="EC12" s="2">
        <v>4332</v>
      </c>
      <c r="ED12" s="2">
        <v>5042</v>
      </c>
      <c r="EE12" s="2">
        <v>2078</v>
      </c>
      <c r="EF12" s="2">
        <v>4156</v>
      </c>
      <c r="EG12" s="2">
        <v>3559</v>
      </c>
      <c r="EH12" s="2">
        <v>49120</v>
      </c>
      <c r="EI12" s="2">
        <v>4908</v>
      </c>
      <c r="EJ12" s="2">
        <v>695</v>
      </c>
      <c r="EK12" s="2">
        <v>475</v>
      </c>
      <c r="EL12" s="2">
        <v>1836</v>
      </c>
      <c r="EM12" s="2">
        <v>2155</v>
      </c>
      <c r="EN12" s="2">
        <v>1036</v>
      </c>
      <c r="EO12" s="2">
        <v>916</v>
      </c>
      <c r="EP12" s="2">
        <v>831</v>
      </c>
      <c r="EQ12" s="2">
        <v>689</v>
      </c>
      <c r="ER12" s="2">
        <v>1363</v>
      </c>
      <c r="ES12" s="2">
        <v>2758</v>
      </c>
      <c r="ET12" s="2">
        <v>1294</v>
      </c>
      <c r="EU12" s="2">
        <v>1366</v>
      </c>
      <c r="EV12" s="2">
        <v>4021</v>
      </c>
      <c r="EW12" s="2">
        <v>2540</v>
      </c>
      <c r="EX12" s="2">
        <v>1570</v>
      </c>
      <c r="EY12" s="2">
        <v>5456</v>
      </c>
      <c r="EZ12" s="2">
        <v>15211</v>
      </c>
      <c r="FA12" s="2">
        <v>87405</v>
      </c>
      <c r="FB12" s="2">
        <v>1065</v>
      </c>
      <c r="FC12" s="2">
        <v>939</v>
      </c>
      <c r="FD12" s="2">
        <v>7895</v>
      </c>
      <c r="FE12" s="2">
        <v>768</v>
      </c>
      <c r="FF12" s="2">
        <v>7620</v>
      </c>
      <c r="FG12" s="2">
        <v>2488</v>
      </c>
      <c r="FH12" s="2">
        <v>2049</v>
      </c>
      <c r="FI12" s="2">
        <v>8086</v>
      </c>
      <c r="FJ12" s="2">
        <v>7572</v>
      </c>
      <c r="FK12" s="2">
        <v>4834</v>
      </c>
      <c r="FL12" s="2">
        <v>5277</v>
      </c>
      <c r="FM12" s="2">
        <v>2113</v>
      </c>
      <c r="FN12" s="2">
        <v>6670</v>
      </c>
      <c r="FO12" s="2">
        <v>1885</v>
      </c>
      <c r="FP12" s="2">
        <v>10224</v>
      </c>
      <c r="FQ12" s="2">
        <v>17920</v>
      </c>
      <c r="FR12" s="2">
        <v>136326</v>
      </c>
      <c r="FS12" s="2">
        <v>17373</v>
      </c>
      <c r="FT12" s="2">
        <v>12485</v>
      </c>
      <c r="FU12" s="2">
        <v>5006</v>
      </c>
      <c r="FV12" s="2">
        <v>6674</v>
      </c>
      <c r="FW12" s="2">
        <v>15733</v>
      </c>
      <c r="FX12" s="2">
        <v>2436</v>
      </c>
      <c r="FY12" s="2">
        <v>6913</v>
      </c>
      <c r="FZ12" s="2">
        <v>1965</v>
      </c>
      <c r="GA12" s="2">
        <v>2340</v>
      </c>
      <c r="GB12" s="2">
        <v>13062</v>
      </c>
      <c r="GC12" s="2">
        <v>1070</v>
      </c>
      <c r="GD12" s="2">
        <v>3727</v>
      </c>
      <c r="GE12" s="2">
        <v>2539</v>
      </c>
      <c r="GF12" s="2">
        <v>1815</v>
      </c>
      <c r="GG12" s="2">
        <v>9949</v>
      </c>
      <c r="GH12" s="2">
        <v>2507</v>
      </c>
      <c r="GI12" s="2">
        <v>30732</v>
      </c>
      <c r="GJ12" s="2">
        <v>64424</v>
      </c>
      <c r="GK12" s="2">
        <v>3798</v>
      </c>
      <c r="GL12" s="2">
        <v>882</v>
      </c>
      <c r="GM12" s="2">
        <v>1439</v>
      </c>
      <c r="GN12" s="2">
        <v>10962</v>
      </c>
      <c r="GO12" s="2">
        <v>6677</v>
      </c>
      <c r="GP12" s="2">
        <v>5049</v>
      </c>
      <c r="GQ12" s="2">
        <v>451</v>
      </c>
      <c r="GR12" s="2">
        <v>7195</v>
      </c>
      <c r="GS12" s="2">
        <v>7218</v>
      </c>
      <c r="GT12" s="2">
        <v>4197</v>
      </c>
      <c r="GU12" s="2">
        <v>2708</v>
      </c>
      <c r="GV12" s="2">
        <v>3800</v>
      </c>
      <c r="GW12" s="2">
        <v>1918</v>
      </c>
      <c r="GX12" s="2">
        <v>8131</v>
      </c>
      <c r="GY12" s="2">
        <v>43617</v>
      </c>
      <c r="GZ12" s="2">
        <v>6482</v>
      </c>
      <c r="HA12" s="2">
        <v>7024</v>
      </c>
      <c r="HB12" s="2">
        <v>9947</v>
      </c>
      <c r="HC12" s="2">
        <v>2682</v>
      </c>
      <c r="HD12" s="2">
        <v>3956</v>
      </c>
      <c r="HE12" s="2">
        <v>7467</v>
      </c>
      <c r="HF12" s="2">
        <v>4838</v>
      </c>
      <c r="HG12" s="2">
        <v>1220</v>
      </c>
      <c r="HH12" s="2">
        <v>136526</v>
      </c>
      <c r="HI12" s="2">
        <v>6886</v>
      </c>
      <c r="HJ12" s="2">
        <v>9273</v>
      </c>
      <c r="HK12" s="2">
        <v>3015</v>
      </c>
      <c r="HL12" s="2">
        <v>13850</v>
      </c>
      <c r="HM12" s="2">
        <v>20972</v>
      </c>
      <c r="HN12" s="2">
        <v>3856</v>
      </c>
      <c r="HO12" s="2">
        <v>14893</v>
      </c>
      <c r="HP12" s="2">
        <v>5548</v>
      </c>
      <c r="HQ12" s="2">
        <v>5855</v>
      </c>
      <c r="HR12" s="2">
        <v>27492</v>
      </c>
      <c r="HS12" s="2">
        <v>5530</v>
      </c>
      <c r="HT12" s="2">
        <v>8736</v>
      </c>
      <c r="HU12" s="2">
        <v>10620</v>
      </c>
    </row>
    <row r="13" spans="1:229" ht="18" customHeight="1">
      <c r="A13" s="2" t="s">
        <v>488</v>
      </c>
      <c r="B13" s="2" t="s">
        <v>489</v>
      </c>
      <c r="C13" s="2" t="s">
        <v>490</v>
      </c>
      <c r="D13" s="9">
        <v>2.89</v>
      </c>
      <c r="E13" s="2">
        <v>951786</v>
      </c>
      <c r="F13" s="2">
        <v>81694</v>
      </c>
      <c r="G13" s="2">
        <v>24704</v>
      </c>
      <c r="H13" s="2">
        <v>9267</v>
      </c>
      <c r="I13" s="2">
        <v>22403</v>
      </c>
      <c r="J13" s="2">
        <v>4581</v>
      </c>
      <c r="K13" s="2">
        <v>2183</v>
      </c>
      <c r="L13" s="2">
        <v>1281</v>
      </c>
      <c r="M13" s="2">
        <v>4397</v>
      </c>
      <c r="N13" s="2">
        <v>5118</v>
      </c>
      <c r="O13" s="2">
        <v>1618</v>
      </c>
      <c r="P13" s="2">
        <v>615</v>
      </c>
      <c r="Q13" s="2">
        <v>756</v>
      </c>
      <c r="R13" s="2">
        <v>1476</v>
      </c>
      <c r="S13" s="2">
        <v>3296</v>
      </c>
      <c r="T13" s="2">
        <v>72688</v>
      </c>
      <c r="U13" s="2">
        <v>7759</v>
      </c>
      <c r="V13" s="2">
        <v>702</v>
      </c>
      <c r="W13" s="2">
        <v>354</v>
      </c>
      <c r="X13" s="2">
        <v>1166</v>
      </c>
      <c r="Y13" s="2">
        <v>630</v>
      </c>
      <c r="Z13" s="2">
        <v>5951</v>
      </c>
      <c r="AA13" s="2">
        <v>775</v>
      </c>
      <c r="AB13" s="2">
        <v>566</v>
      </c>
      <c r="AC13" s="2">
        <v>501</v>
      </c>
      <c r="AD13" s="2">
        <v>1701</v>
      </c>
      <c r="AE13" s="2">
        <v>1537</v>
      </c>
      <c r="AF13" s="2">
        <v>1180</v>
      </c>
      <c r="AG13" s="2">
        <v>2106</v>
      </c>
      <c r="AH13" s="2">
        <v>1028</v>
      </c>
      <c r="AI13" s="2">
        <v>5550</v>
      </c>
      <c r="AJ13" s="2">
        <v>4671</v>
      </c>
      <c r="AK13" s="2">
        <v>729</v>
      </c>
      <c r="AL13" s="2">
        <v>271</v>
      </c>
      <c r="AM13" s="2">
        <v>625</v>
      </c>
      <c r="AN13" s="2">
        <v>1262</v>
      </c>
      <c r="AO13" s="2">
        <v>344</v>
      </c>
      <c r="AP13" s="2">
        <v>1929</v>
      </c>
      <c r="AQ13" s="2">
        <v>2691</v>
      </c>
      <c r="AR13" s="2">
        <v>1964</v>
      </c>
      <c r="AS13" s="2">
        <v>730</v>
      </c>
      <c r="AT13" s="2">
        <v>5875</v>
      </c>
      <c r="AU13" s="2">
        <v>1871</v>
      </c>
      <c r="AV13" s="2">
        <v>1720</v>
      </c>
      <c r="AW13" s="2">
        <v>2482</v>
      </c>
      <c r="AX13" s="2">
        <v>1297</v>
      </c>
      <c r="AY13" s="2">
        <v>883</v>
      </c>
      <c r="AZ13" s="2">
        <v>4123</v>
      </c>
      <c r="BA13" s="2">
        <v>1074</v>
      </c>
      <c r="BB13" s="2">
        <v>3401</v>
      </c>
      <c r="BC13" s="2">
        <v>3241</v>
      </c>
      <c r="BD13" s="2">
        <v>74564</v>
      </c>
      <c r="BE13" s="2">
        <v>12564</v>
      </c>
      <c r="BF13" s="2">
        <v>28993</v>
      </c>
      <c r="BG13" s="2">
        <v>11811</v>
      </c>
      <c r="BH13" s="2">
        <v>1634</v>
      </c>
      <c r="BI13" s="2">
        <v>2016</v>
      </c>
      <c r="BJ13" s="2">
        <v>5248</v>
      </c>
      <c r="BK13" s="2">
        <v>7067</v>
      </c>
      <c r="BL13" s="2">
        <v>2427</v>
      </c>
      <c r="BM13" s="2">
        <v>2805</v>
      </c>
      <c r="BN13" s="2">
        <v>47078</v>
      </c>
      <c r="BO13" s="2">
        <v>14000</v>
      </c>
      <c r="BP13" s="2">
        <v>352</v>
      </c>
      <c r="BQ13" s="2">
        <v>15347</v>
      </c>
      <c r="BR13" s="2">
        <v>1359</v>
      </c>
      <c r="BS13" s="2">
        <v>6887</v>
      </c>
      <c r="BT13" s="2">
        <v>736</v>
      </c>
      <c r="BU13" s="2">
        <v>8398</v>
      </c>
      <c r="BV13" s="2">
        <v>108544</v>
      </c>
      <c r="BW13" s="2">
        <v>2596</v>
      </c>
      <c r="BX13" s="2">
        <v>1649</v>
      </c>
      <c r="BY13" s="2">
        <v>888</v>
      </c>
      <c r="BZ13" s="2">
        <v>2473</v>
      </c>
      <c r="CA13" s="2">
        <v>2462</v>
      </c>
      <c r="CB13" s="2">
        <v>1958</v>
      </c>
      <c r="CC13" s="2">
        <v>834</v>
      </c>
      <c r="CD13" s="2">
        <v>6236</v>
      </c>
      <c r="CE13" s="2">
        <v>1113</v>
      </c>
      <c r="CF13" s="2">
        <v>2489</v>
      </c>
      <c r="CG13" s="2">
        <v>721</v>
      </c>
      <c r="CH13" s="2">
        <v>1519</v>
      </c>
      <c r="CI13" s="2">
        <v>2294</v>
      </c>
      <c r="CJ13" s="2">
        <v>926</v>
      </c>
      <c r="CK13" s="2">
        <v>3084</v>
      </c>
      <c r="CL13" s="2">
        <v>662</v>
      </c>
      <c r="CM13" s="2">
        <v>517</v>
      </c>
      <c r="CN13" s="2">
        <v>3688</v>
      </c>
      <c r="CO13" s="2">
        <v>1938</v>
      </c>
      <c r="CP13" s="2">
        <v>1651</v>
      </c>
      <c r="CQ13" s="2">
        <v>4057</v>
      </c>
      <c r="CR13" s="2">
        <v>1736</v>
      </c>
      <c r="CS13" s="2">
        <v>8985</v>
      </c>
      <c r="CT13" s="2">
        <v>2117</v>
      </c>
      <c r="CU13" s="2">
        <v>2334</v>
      </c>
      <c r="CV13" s="2">
        <v>1727</v>
      </c>
      <c r="CW13" s="2">
        <v>1169</v>
      </c>
      <c r="CX13" s="2">
        <v>2973</v>
      </c>
      <c r="CY13" s="2">
        <v>4845</v>
      </c>
      <c r="CZ13" s="2">
        <v>509</v>
      </c>
      <c r="DA13" s="2">
        <v>267</v>
      </c>
      <c r="DB13" s="2">
        <v>3159</v>
      </c>
      <c r="DC13" s="2">
        <v>1844</v>
      </c>
      <c r="DD13" s="2">
        <v>788</v>
      </c>
      <c r="DE13" s="2">
        <v>2900</v>
      </c>
      <c r="DF13" s="2">
        <v>5077</v>
      </c>
      <c r="DG13" s="2">
        <v>2681</v>
      </c>
      <c r="DH13" s="2">
        <v>5716</v>
      </c>
      <c r="DI13" s="2">
        <v>814</v>
      </c>
      <c r="DJ13" s="2">
        <v>1603</v>
      </c>
      <c r="DK13" s="2">
        <v>1373</v>
      </c>
      <c r="DL13" s="2">
        <v>1120</v>
      </c>
      <c r="DM13" s="2">
        <v>578</v>
      </c>
      <c r="DN13" s="2">
        <v>6540</v>
      </c>
      <c r="DO13" s="2">
        <v>1406</v>
      </c>
      <c r="DP13" s="2">
        <v>485</v>
      </c>
      <c r="DQ13" s="2">
        <v>2043</v>
      </c>
      <c r="DR13" s="2">
        <v>45296</v>
      </c>
      <c r="DS13" s="2">
        <v>5845</v>
      </c>
      <c r="DT13" s="2">
        <v>4758</v>
      </c>
      <c r="DU13" s="2">
        <v>777</v>
      </c>
      <c r="DV13" s="2">
        <v>2853</v>
      </c>
      <c r="DW13" s="2">
        <v>2554</v>
      </c>
      <c r="DX13" s="2">
        <v>3204</v>
      </c>
      <c r="DY13" s="2">
        <v>613</v>
      </c>
      <c r="DZ13" s="2">
        <v>867</v>
      </c>
      <c r="EA13" s="2">
        <v>1383</v>
      </c>
      <c r="EB13" s="2">
        <v>966</v>
      </c>
      <c r="EC13" s="2">
        <v>4784</v>
      </c>
      <c r="ED13" s="2">
        <v>5290</v>
      </c>
      <c r="EE13" s="2">
        <v>2132</v>
      </c>
      <c r="EF13" s="2">
        <v>4879</v>
      </c>
      <c r="EG13" s="2">
        <v>4390</v>
      </c>
      <c r="EH13" s="2">
        <v>45261</v>
      </c>
      <c r="EI13" s="2">
        <v>4244</v>
      </c>
      <c r="EJ13" s="2">
        <v>546</v>
      </c>
      <c r="EK13" s="2">
        <v>458</v>
      </c>
      <c r="EL13" s="2">
        <v>1620</v>
      </c>
      <c r="EM13" s="2">
        <v>2225</v>
      </c>
      <c r="EN13" s="2">
        <v>1061</v>
      </c>
      <c r="EO13" s="2">
        <v>870</v>
      </c>
      <c r="EP13" s="2">
        <v>718</v>
      </c>
      <c r="EQ13" s="2">
        <v>607</v>
      </c>
      <c r="ER13" s="2">
        <v>1290</v>
      </c>
      <c r="ES13" s="2">
        <v>2868</v>
      </c>
      <c r="ET13" s="2">
        <v>1426</v>
      </c>
      <c r="EU13" s="2">
        <v>1365</v>
      </c>
      <c r="EV13" s="2">
        <v>3586</v>
      </c>
      <c r="EW13" s="2">
        <v>2311</v>
      </c>
      <c r="EX13" s="2">
        <v>1585</v>
      </c>
      <c r="EY13" s="2">
        <v>5038</v>
      </c>
      <c r="EZ13" s="2">
        <v>13443</v>
      </c>
      <c r="FA13" s="2">
        <v>88031</v>
      </c>
      <c r="FB13" s="2">
        <v>609</v>
      </c>
      <c r="FC13" s="2">
        <v>1514</v>
      </c>
      <c r="FD13" s="2">
        <v>7759</v>
      </c>
      <c r="FE13" s="2">
        <v>748</v>
      </c>
      <c r="FF13" s="2">
        <v>7601</v>
      </c>
      <c r="FG13" s="2">
        <v>2022</v>
      </c>
      <c r="FH13" s="2">
        <v>1735</v>
      </c>
      <c r="FI13" s="2">
        <v>8113</v>
      </c>
      <c r="FJ13" s="2">
        <v>6559</v>
      </c>
      <c r="FK13" s="2">
        <v>3349</v>
      </c>
      <c r="FL13" s="2">
        <v>4294</v>
      </c>
      <c r="FM13" s="2">
        <v>2454</v>
      </c>
      <c r="FN13" s="2">
        <v>7122</v>
      </c>
      <c r="FO13" s="2">
        <v>1723</v>
      </c>
      <c r="FP13" s="2">
        <v>9865</v>
      </c>
      <c r="FQ13" s="2">
        <v>22564</v>
      </c>
      <c r="FR13" s="2">
        <v>141348</v>
      </c>
      <c r="FS13" s="2">
        <v>22923</v>
      </c>
      <c r="FT13" s="2">
        <v>17024</v>
      </c>
      <c r="FU13" s="2">
        <v>4401</v>
      </c>
      <c r="FV13" s="2">
        <v>6370</v>
      </c>
      <c r="FW13" s="2">
        <v>16060</v>
      </c>
      <c r="FX13" s="2">
        <v>1932</v>
      </c>
      <c r="FY13" s="2">
        <v>6111</v>
      </c>
      <c r="FZ13" s="2">
        <v>1742</v>
      </c>
      <c r="GA13" s="2">
        <v>2284</v>
      </c>
      <c r="GB13" s="2">
        <v>11894</v>
      </c>
      <c r="GC13" s="2">
        <v>1264</v>
      </c>
      <c r="GD13" s="2">
        <v>2227</v>
      </c>
      <c r="GE13" s="2">
        <v>2436</v>
      </c>
      <c r="GF13" s="2">
        <v>1580</v>
      </c>
      <c r="GG13" s="2">
        <v>8418</v>
      </c>
      <c r="GH13" s="2">
        <v>1795</v>
      </c>
      <c r="GI13" s="2">
        <v>32885</v>
      </c>
      <c r="GJ13" s="2">
        <v>68803</v>
      </c>
      <c r="GK13" s="2">
        <v>4606</v>
      </c>
      <c r="GL13" s="2">
        <v>861</v>
      </c>
      <c r="GM13" s="2">
        <v>1769</v>
      </c>
      <c r="GN13" s="2">
        <v>10430</v>
      </c>
      <c r="GO13" s="2">
        <v>7465</v>
      </c>
      <c r="GP13" s="2">
        <v>5073</v>
      </c>
      <c r="GQ13" s="2">
        <v>413</v>
      </c>
      <c r="GR13" s="2">
        <v>7762</v>
      </c>
      <c r="GS13" s="2">
        <v>6326</v>
      </c>
      <c r="GT13" s="2">
        <v>7732</v>
      </c>
      <c r="GU13" s="2">
        <v>2244</v>
      </c>
      <c r="GV13" s="2">
        <v>3946</v>
      </c>
      <c r="GW13" s="2">
        <v>1642</v>
      </c>
      <c r="GX13" s="2">
        <v>8536</v>
      </c>
      <c r="GY13" s="2">
        <v>39903</v>
      </c>
      <c r="GZ13" s="2">
        <v>6285</v>
      </c>
      <c r="HA13" s="2">
        <v>6080</v>
      </c>
      <c r="HB13" s="2">
        <v>9247</v>
      </c>
      <c r="HC13" s="2">
        <v>2288</v>
      </c>
      <c r="HD13" s="2">
        <v>3768</v>
      </c>
      <c r="HE13" s="2">
        <v>7248</v>
      </c>
      <c r="HF13" s="2">
        <v>3834</v>
      </c>
      <c r="HG13" s="2">
        <v>1153</v>
      </c>
      <c r="HH13" s="2">
        <v>138575</v>
      </c>
      <c r="HI13" s="2">
        <v>7261</v>
      </c>
      <c r="HJ13" s="2">
        <v>6565</v>
      </c>
      <c r="HK13" s="2">
        <v>3435</v>
      </c>
      <c r="HL13" s="2">
        <v>11345</v>
      </c>
      <c r="HM13" s="2">
        <v>17578</v>
      </c>
      <c r="HN13" s="2">
        <v>4096</v>
      </c>
      <c r="HO13" s="2">
        <v>11096</v>
      </c>
      <c r="HP13" s="2">
        <v>6361</v>
      </c>
      <c r="HQ13" s="2">
        <v>5460</v>
      </c>
      <c r="HR13" s="2">
        <v>41031</v>
      </c>
      <c r="HS13" s="2">
        <v>5442</v>
      </c>
      <c r="HT13" s="2">
        <v>6712</v>
      </c>
      <c r="HU13" s="2">
        <v>12194</v>
      </c>
    </row>
    <row r="14" spans="1:229" ht="18" customHeight="1">
      <c r="A14" s="2" t="s">
        <v>491</v>
      </c>
      <c r="B14" s="2" t="s">
        <v>492</v>
      </c>
      <c r="C14" s="2" t="s">
        <v>493</v>
      </c>
      <c r="D14" s="9">
        <v>3.03</v>
      </c>
      <c r="E14" s="2">
        <v>1066646</v>
      </c>
      <c r="F14" s="2">
        <v>82418</v>
      </c>
      <c r="G14" s="2">
        <v>22718</v>
      </c>
      <c r="H14" s="2">
        <v>10249</v>
      </c>
      <c r="I14" s="2">
        <v>23247</v>
      </c>
      <c r="J14" s="2">
        <v>3956</v>
      </c>
      <c r="K14" s="2">
        <v>2099</v>
      </c>
      <c r="L14" s="2">
        <v>1589</v>
      </c>
      <c r="M14" s="2">
        <v>4729</v>
      </c>
      <c r="N14" s="2">
        <v>4927</v>
      </c>
      <c r="O14" s="2">
        <v>1759</v>
      </c>
      <c r="P14" s="2">
        <v>859</v>
      </c>
      <c r="Q14" s="2">
        <v>760</v>
      </c>
      <c r="R14" s="2">
        <v>1723</v>
      </c>
      <c r="S14" s="2">
        <v>3804</v>
      </c>
      <c r="T14" s="2">
        <v>74492</v>
      </c>
      <c r="U14" s="2">
        <v>7574</v>
      </c>
      <c r="V14" s="2">
        <v>905</v>
      </c>
      <c r="W14" s="2">
        <v>398</v>
      </c>
      <c r="X14" s="2">
        <v>1250</v>
      </c>
      <c r="Y14" s="2">
        <v>548</v>
      </c>
      <c r="Z14" s="2">
        <v>5724</v>
      </c>
      <c r="AA14" s="2">
        <v>888</v>
      </c>
      <c r="AB14" s="2">
        <v>575</v>
      </c>
      <c r="AC14" s="2">
        <v>734</v>
      </c>
      <c r="AD14" s="2">
        <v>2677</v>
      </c>
      <c r="AE14" s="2">
        <v>1496</v>
      </c>
      <c r="AF14" s="2">
        <v>1254</v>
      </c>
      <c r="AG14" s="2">
        <v>2139</v>
      </c>
      <c r="AH14" s="2">
        <v>1297</v>
      </c>
      <c r="AI14" s="2">
        <v>6030</v>
      </c>
      <c r="AJ14" s="2">
        <v>4572</v>
      </c>
      <c r="AK14" s="2">
        <v>739</v>
      </c>
      <c r="AL14" s="2">
        <v>418</v>
      </c>
      <c r="AM14" s="2">
        <v>731</v>
      </c>
      <c r="AN14" s="2">
        <v>818</v>
      </c>
      <c r="AO14" s="2">
        <v>315</v>
      </c>
      <c r="AP14" s="2">
        <v>2131</v>
      </c>
      <c r="AQ14" s="2">
        <v>2181</v>
      </c>
      <c r="AR14" s="2">
        <v>1881</v>
      </c>
      <c r="AS14" s="2">
        <v>1008</v>
      </c>
      <c r="AT14" s="2">
        <v>6974</v>
      </c>
      <c r="AU14" s="2">
        <v>1744</v>
      </c>
      <c r="AV14" s="2">
        <v>1302</v>
      </c>
      <c r="AW14" s="2">
        <v>2667</v>
      </c>
      <c r="AX14" s="2">
        <v>1720</v>
      </c>
      <c r="AY14" s="2">
        <v>823</v>
      </c>
      <c r="AZ14" s="2">
        <v>3750</v>
      </c>
      <c r="BA14" s="2">
        <v>883</v>
      </c>
      <c r="BB14" s="2">
        <v>3088</v>
      </c>
      <c r="BC14" s="2">
        <v>3256</v>
      </c>
      <c r="BD14" s="2">
        <v>94116</v>
      </c>
      <c r="BE14" s="2">
        <v>19697</v>
      </c>
      <c r="BF14" s="2">
        <v>34517</v>
      </c>
      <c r="BG14" s="2">
        <v>16528</v>
      </c>
      <c r="BH14" s="2">
        <v>2908</v>
      </c>
      <c r="BI14" s="2">
        <v>2094</v>
      </c>
      <c r="BJ14" s="2">
        <v>4870</v>
      </c>
      <c r="BK14" s="2">
        <v>7448</v>
      </c>
      <c r="BL14" s="2">
        <v>3001</v>
      </c>
      <c r="BM14" s="2">
        <v>3051</v>
      </c>
      <c r="BN14" s="2">
        <v>52406</v>
      </c>
      <c r="BO14" s="2">
        <v>16304</v>
      </c>
      <c r="BP14" s="2">
        <v>748</v>
      </c>
      <c r="BQ14" s="2">
        <v>14966</v>
      </c>
      <c r="BR14" s="2">
        <v>1663</v>
      </c>
      <c r="BS14" s="2">
        <v>8496</v>
      </c>
      <c r="BT14" s="2">
        <v>692</v>
      </c>
      <c r="BU14" s="2">
        <v>9537</v>
      </c>
      <c r="BV14" s="2">
        <v>118617</v>
      </c>
      <c r="BW14" s="2">
        <v>2973</v>
      </c>
      <c r="BX14" s="2">
        <v>2290</v>
      </c>
      <c r="BY14" s="2">
        <v>1150</v>
      </c>
      <c r="BZ14" s="2">
        <v>3618</v>
      </c>
      <c r="CA14" s="2">
        <v>2992</v>
      </c>
      <c r="CB14" s="2">
        <v>2695</v>
      </c>
      <c r="CC14" s="2">
        <v>959</v>
      </c>
      <c r="CD14" s="2">
        <v>7481</v>
      </c>
      <c r="CE14" s="2">
        <v>1033</v>
      </c>
      <c r="CF14" s="2">
        <v>2976</v>
      </c>
      <c r="CG14" s="2">
        <v>908</v>
      </c>
      <c r="CH14" s="2">
        <v>1846</v>
      </c>
      <c r="CI14" s="2">
        <v>2795</v>
      </c>
      <c r="CJ14" s="2">
        <v>993</v>
      </c>
      <c r="CK14" s="2">
        <v>3789</v>
      </c>
      <c r="CL14" s="2">
        <v>986</v>
      </c>
      <c r="CM14" s="2">
        <v>783</v>
      </c>
      <c r="CN14" s="2">
        <v>3771</v>
      </c>
      <c r="CO14" s="2">
        <v>2455</v>
      </c>
      <c r="CP14" s="2">
        <v>1951</v>
      </c>
      <c r="CQ14" s="2">
        <v>4040</v>
      </c>
      <c r="CR14" s="2">
        <v>2457</v>
      </c>
      <c r="CS14" s="2">
        <v>9822</v>
      </c>
      <c r="CT14" s="2">
        <v>2946</v>
      </c>
      <c r="CU14" s="2">
        <v>2096</v>
      </c>
      <c r="CV14" s="2">
        <v>1778</v>
      </c>
      <c r="CW14" s="2">
        <v>1057</v>
      </c>
      <c r="CX14" s="2">
        <v>2645</v>
      </c>
      <c r="CY14" s="2">
        <v>5291</v>
      </c>
      <c r="CZ14" s="2">
        <v>460</v>
      </c>
      <c r="DA14" s="2">
        <v>297</v>
      </c>
      <c r="DB14" s="2">
        <v>3090</v>
      </c>
      <c r="DC14" s="2">
        <v>1604</v>
      </c>
      <c r="DD14" s="2">
        <v>703</v>
      </c>
      <c r="DE14" s="2">
        <v>2862</v>
      </c>
      <c r="DF14" s="2">
        <v>5486</v>
      </c>
      <c r="DG14" s="2">
        <v>2880</v>
      </c>
      <c r="DH14" s="2">
        <v>5095</v>
      </c>
      <c r="DI14" s="2">
        <v>873</v>
      </c>
      <c r="DJ14" s="2">
        <v>1693</v>
      </c>
      <c r="DK14" s="2">
        <v>1931</v>
      </c>
      <c r="DL14" s="2">
        <v>935</v>
      </c>
      <c r="DM14" s="2">
        <v>607</v>
      </c>
      <c r="DN14" s="2">
        <v>5793</v>
      </c>
      <c r="DO14" s="2">
        <v>979</v>
      </c>
      <c r="DP14" s="2">
        <v>316</v>
      </c>
      <c r="DQ14" s="2">
        <v>2435</v>
      </c>
      <c r="DR14" s="2">
        <v>43153</v>
      </c>
      <c r="DS14" s="2">
        <v>4670</v>
      </c>
      <c r="DT14" s="2">
        <v>4499</v>
      </c>
      <c r="DU14" s="2">
        <v>785</v>
      </c>
      <c r="DV14" s="2">
        <v>2790</v>
      </c>
      <c r="DW14" s="2">
        <v>1726</v>
      </c>
      <c r="DX14" s="2">
        <v>3376</v>
      </c>
      <c r="DY14" s="2">
        <v>830</v>
      </c>
      <c r="DZ14" s="2">
        <v>993</v>
      </c>
      <c r="EA14" s="2">
        <v>1368</v>
      </c>
      <c r="EB14" s="2">
        <v>1223</v>
      </c>
      <c r="EC14" s="2">
        <v>4551</v>
      </c>
      <c r="ED14" s="2">
        <v>4907</v>
      </c>
      <c r="EE14" s="2">
        <v>2763</v>
      </c>
      <c r="EF14" s="2">
        <v>4504</v>
      </c>
      <c r="EG14" s="2">
        <v>4166</v>
      </c>
      <c r="EH14" s="2">
        <v>46359</v>
      </c>
      <c r="EI14" s="2">
        <v>4359</v>
      </c>
      <c r="EJ14" s="2">
        <v>593</v>
      </c>
      <c r="EK14" s="2">
        <v>375</v>
      </c>
      <c r="EL14" s="2">
        <v>1481</v>
      </c>
      <c r="EM14" s="2">
        <v>2171</v>
      </c>
      <c r="EN14" s="2">
        <v>880</v>
      </c>
      <c r="EO14" s="2">
        <v>813</v>
      </c>
      <c r="EP14" s="2">
        <v>716</v>
      </c>
      <c r="EQ14" s="2">
        <v>749</v>
      </c>
      <c r="ER14" s="2">
        <v>1269</v>
      </c>
      <c r="ES14" s="2">
        <v>2599</v>
      </c>
      <c r="ET14" s="2">
        <v>1603</v>
      </c>
      <c r="EU14" s="2">
        <v>1354</v>
      </c>
      <c r="EV14" s="2">
        <v>3920</v>
      </c>
      <c r="EW14" s="2">
        <v>2247</v>
      </c>
      <c r="EX14" s="2">
        <v>1592</v>
      </c>
      <c r="EY14" s="2">
        <v>4920</v>
      </c>
      <c r="EZ14" s="2">
        <v>14717</v>
      </c>
      <c r="FA14" s="2">
        <v>98793</v>
      </c>
      <c r="FB14" s="2">
        <v>928</v>
      </c>
      <c r="FC14" s="2">
        <v>738</v>
      </c>
      <c r="FD14" s="2">
        <v>8350</v>
      </c>
      <c r="FE14" s="2">
        <v>1045</v>
      </c>
      <c r="FF14" s="2">
        <v>9235</v>
      </c>
      <c r="FG14" s="2">
        <v>2436</v>
      </c>
      <c r="FH14" s="2">
        <v>2270</v>
      </c>
      <c r="FI14" s="2">
        <v>9768</v>
      </c>
      <c r="FJ14" s="2">
        <v>6800</v>
      </c>
      <c r="FK14" s="2">
        <v>4201</v>
      </c>
      <c r="FL14" s="2">
        <v>5391</v>
      </c>
      <c r="FM14" s="2">
        <v>2222</v>
      </c>
      <c r="FN14" s="2">
        <v>7247</v>
      </c>
      <c r="FO14" s="2">
        <v>2105</v>
      </c>
      <c r="FP14" s="2">
        <v>11723</v>
      </c>
      <c r="FQ14" s="2">
        <v>24334</v>
      </c>
      <c r="FR14" s="2">
        <v>158492</v>
      </c>
      <c r="FS14" s="2">
        <v>19748</v>
      </c>
      <c r="FT14" s="2">
        <v>15540</v>
      </c>
      <c r="FU14" s="2">
        <v>5518</v>
      </c>
      <c r="FV14" s="2">
        <v>7215</v>
      </c>
      <c r="FW14" s="2">
        <v>19752</v>
      </c>
      <c r="FX14" s="2">
        <v>2667</v>
      </c>
      <c r="FY14" s="2">
        <v>7544</v>
      </c>
      <c r="FZ14" s="2">
        <v>1875</v>
      </c>
      <c r="GA14" s="2">
        <v>2415</v>
      </c>
      <c r="GB14" s="2">
        <v>11653</v>
      </c>
      <c r="GC14" s="2">
        <v>1200</v>
      </c>
      <c r="GD14" s="2">
        <v>2390</v>
      </c>
      <c r="GE14" s="2">
        <v>3030</v>
      </c>
      <c r="GF14" s="2">
        <v>1753</v>
      </c>
      <c r="GG14" s="2">
        <v>9802</v>
      </c>
      <c r="GH14" s="2">
        <v>6254</v>
      </c>
      <c r="GI14" s="2">
        <v>40136</v>
      </c>
      <c r="GJ14" s="2">
        <v>66542</v>
      </c>
      <c r="GK14" s="2">
        <v>4056</v>
      </c>
      <c r="GL14" s="2">
        <v>1136</v>
      </c>
      <c r="GM14" s="2">
        <v>1526</v>
      </c>
      <c r="GN14" s="2">
        <v>9664</v>
      </c>
      <c r="GO14" s="2">
        <v>6948</v>
      </c>
      <c r="GP14" s="2">
        <v>5197</v>
      </c>
      <c r="GQ14" s="2">
        <v>422</v>
      </c>
      <c r="GR14" s="2">
        <v>8625</v>
      </c>
      <c r="GS14" s="2">
        <v>7966</v>
      </c>
      <c r="GT14" s="2">
        <v>4172</v>
      </c>
      <c r="GU14" s="2">
        <v>2431</v>
      </c>
      <c r="GV14" s="2">
        <v>4095</v>
      </c>
      <c r="GW14" s="2">
        <v>1437</v>
      </c>
      <c r="GX14" s="2">
        <v>8867</v>
      </c>
      <c r="GY14" s="2">
        <v>47727</v>
      </c>
      <c r="GZ14" s="2">
        <v>6819</v>
      </c>
      <c r="HA14" s="2">
        <v>4876</v>
      </c>
      <c r="HB14" s="2">
        <v>11373</v>
      </c>
      <c r="HC14" s="2">
        <v>2046</v>
      </c>
      <c r="HD14" s="2">
        <v>6590</v>
      </c>
      <c r="HE14" s="2">
        <v>8308</v>
      </c>
      <c r="HF14" s="2">
        <v>6345</v>
      </c>
      <c r="HG14" s="2">
        <v>1370</v>
      </c>
      <c r="HH14" s="2">
        <v>183531</v>
      </c>
      <c r="HI14" s="2">
        <v>7070</v>
      </c>
      <c r="HJ14" s="2">
        <v>6945</v>
      </c>
      <c r="HK14" s="2">
        <v>2974</v>
      </c>
      <c r="HL14" s="2">
        <v>12911</v>
      </c>
      <c r="HM14" s="2">
        <v>21393</v>
      </c>
      <c r="HN14" s="2">
        <v>3993</v>
      </c>
      <c r="HO14" s="2">
        <v>12834</v>
      </c>
      <c r="HP14" s="2">
        <v>6093</v>
      </c>
      <c r="HQ14" s="2">
        <v>6676</v>
      </c>
      <c r="HR14" s="2">
        <v>68366</v>
      </c>
      <c r="HS14" s="2">
        <v>7714</v>
      </c>
      <c r="HT14" s="2">
        <v>15318</v>
      </c>
      <c r="HU14" s="2">
        <v>11244</v>
      </c>
    </row>
    <row r="15" spans="1:229" ht="18" customHeight="1">
      <c r="A15" s="2" t="s">
        <v>494</v>
      </c>
      <c r="B15" s="2" t="s">
        <v>495</v>
      </c>
      <c r="C15" s="2" t="s">
        <v>496</v>
      </c>
      <c r="D15" s="9">
        <v>2.92</v>
      </c>
      <c r="E15" s="2">
        <v>1034424</v>
      </c>
      <c r="F15" s="2">
        <v>81277</v>
      </c>
      <c r="G15" s="2">
        <v>22280</v>
      </c>
      <c r="H15" s="2">
        <v>11135</v>
      </c>
      <c r="I15" s="2">
        <v>22643</v>
      </c>
      <c r="J15" s="2">
        <v>3484</v>
      </c>
      <c r="K15" s="2">
        <v>2131</v>
      </c>
      <c r="L15" s="2">
        <v>1527</v>
      </c>
      <c r="M15" s="2">
        <v>4707</v>
      </c>
      <c r="N15" s="2">
        <v>4946</v>
      </c>
      <c r="O15" s="2">
        <v>1817</v>
      </c>
      <c r="P15" s="2">
        <v>803</v>
      </c>
      <c r="Q15" s="2">
        <v>531</v>
      </c>
      <c r="R15" s="2">
        <v>1900</v>
      </c>
      <c r="S15" s="2">
        <v>3374</v>
      </c>
      <c r="T15" s="2">
        <v>80062</v>
      </c>
      <c r="U15" s="2">
        <v>7321</v>
      </c>
      <c r="V15" s="2">
        <v>1123</v>
      </c>
      <c r="W15" s="2">
        <v>489</v>
      </c>
      <c r="X15" s="2">
        <v>1532</v>
      </c>
      <c r="Y15" s="2">
        <v>736</v>
      </c>
      <c r="Z15" s="2">
        <v>6278</v>
      </c>
      <c r="AA15" s="2">
        <v>930</v>
      </c>
      <c r="AB15" s="2">
        <v>504</v>
      </c>
      <c r="AC15" s="2">
        <v>1101</v>
      </c>
      <c r="AD15" s="2">
        <v>3120</v>
      </c>
      <c r="AE15" s="2">
        <v>1701</v>
      </c>
      <c r="AF15" s="2">
        <v>1470</v>
      </c>
      <c r="AG15" s="2">
        <v>2620</v>
      </c>
      <c r="AH15" s="2">
        <v>895</v>
      </c>
      <c r="AI15" s="2">
        <v>6322</v>
      </c>
      <c r="AJ15" s="2">
        <v>4814</v>
      </c>
      <c r="AK15" s="2">
        <v>990</v>
      </c>
      <c r="AL15" s="2">
        <v>416</v>
      </c>
      <c r="AM15" s="2">
        <v>801</v>
      </c>
      <c r="AN15" s="2">
        <v>1340</v>
      </c>
      <c r="AO15" s="2">
        <v>605</v>
      </c>
      <c r="AP15" s="2">
        <v>1853</v>
      </c>
      <c r="AQ15" s="2">
        <v>2541</v>
      </c>
      <c r="AR15" s="2">
        <v>1794</v>
      </c>
      <c r="AS15" s="2">
        <v>933</v>
      </c>
      <c r="AT15" s="2">
        <v>7110</v>
      </c>
      <c r="AU15" s="2">
        <v>1932</v>
      </c>
      <c r="AV15" s="2">
        <v>1482</v>
      </c>
      <c r="AW15" s="2">
        <v>3169</v>
      </c>
      <c r="AX15" s="2">
        <v>1752</v>
      </c>
      <c r="AY15" s="2">
        <v>980</v>
      </c>
      <c r="AZ15" s="2">
        <v>3558</v>
      </c>
      <c r="BA15" s="2">
        <v>1284</v>
      </c>
      <c r="BB15" s="2">
        <v>3332</v>
      </c>
      <c r="BC15" s="2">
        <v>3238</v>
      </c>
      <c r="BD15" s="2">
        <v>91984</v>
      </c>
      <c r="BE15" s="2">
        <v>20127</v>
      </c>
      <c r="BF15" s="2">
        <v>32526</v>
      </c>
      <c r="BG15" s="2">
        <v>15794</v>
      </c>
      <c r="BH15" s="2">
        <v>2376</v>
      </c>
      <c r="BI15" s="2">
        <v>2347</v>
      </c>
      <c r="BJ15" s="2">
        <v>5381</v>
      </c>
      <c r="BK15" s="2">
        <v>7592</v>
      </c>
      <c r="BL15" s="2">
        <v>2925</v>
      </c>
      <c r="BM15" s="2">
        <v>2914</v>
      </c>
      <c r="BN15" s="2">
        <v>52769</v>
      </c>
      <c r="BO15" s="2">
        <v>17246</v>
      </c>
      <c r="BP15" s="2">
        <v>654</v>
      </c>
      <c r="BQ15" s="2">
        <v>15424</v>
      </c>
      <c r="BR15" s="2">
        <v>1561</v>
      </c>
      <c r="BS15" s="2">
        <v>7588</v>
      </c>
      <c r="BT15" s="2">
        <v>513</v>
      </c>
      <c r="BU15" s="2">
        <v>9782</v>
      </c>
      <c r="BV15" s="2">
        <v>125451</v>
      </c>
      <c r="BW15" s="2">
        <v>2916</v>
      </c>
      <c r="BX15" s="2">
        <v>2569</v>
      </c>
      <c r="BY15" s="2">
        <v>1203</v>
      </c>
      <c r="BZ15" s="2">
        <v>3958</v>
      </c>
      <c r="CA15" s="2">
        <v>2988</v>
      </c>
      <c r="CB15" s="2">
        <v>2991</v>
      </c>
      <c r="CC15" s="2">
        <v>946</v>
      </c>
      <c r="CD15" s="2">
        <v>8197</v>
      </c>
      <c r="CE15" s="2">
        <v>1201</v>
      </c>
      <c r="CF15" s="2">
        <v>2976</v>
      </c>
      <c r="CG15" s="2">
        <v>883</v>
      </c>
      <c r="CH15" s="2">
        <v>1876</v>
      </c>
      <c r="CI15" s="2">
        <v>2700</v>
      </c>
      <c r="CJ15" s="2">
        <v>1067</v>
      </c>
      <c r="CK15" s="2">
        <v>3929</v>
      </c>
      <c r="CL15" s="2">
        <v>1195</v>
      </c>
      <c r="CM15" s="2">
        <v>907</v>
      </c>
      <c r="CN15" s="2">
        <v>4175</v>
      </c>
      <c r="CO15" s="2">
        <v>2937</v>
      </c>
      <c r="CP15" s="2">
        <v>1901</v>
      </c>
      <c r="CQ15" s="2">
        <v>3939</v>
      </c>
      <c r="CR15" s="2">
        <v>2697</v>
      </c>
      <c r="CS15" s="2">
        <v>10670</v>
      </c>
      <c r="CT15" s="2">
        <v>2914</v>
      </c>
      <c r="CU15" s="2">
        <v>2164</v>
      </c>
      <c r="CV15" s="2">
        <v>1776</v>
      </c>
      <c r="CW15" s="2">
        <v>1042</v>
      </c>
      <c r="CX15" s="2">
        <v>2694</v>
      </c>
      <c r="CY15" s="2">
        <v>5458</v>
      </c>
      <c r="CZ15" s="2">
        <v>389</v>
      </c>
      <c r="DA15" s="2">
        <v>554</v>
      </c>
      <c r="DB15" s="2">
        <v>3515</v>
      </c>
      <c r="DC15" s="2">
        <v>2103</v>
      </c>
      <c r="DD15" s="2">
        <v>830</v>
      </c>
      <c r="DE15" s="2">
        <v>3204</v>
      </c>
      <c r="DF15" s="2">
        <v>5148</v>
      </c>
      <c r="DG15" s="2">
        <v>3023</v>
      </c>
      <c r="DH15" s="2">
        <v>4980</v>
      </c>
      <c r="DI15" s="2">
        <v>1003</v>
      </c>
      <c r="DJ15" s="2">
        <v>1775</v>
      </c>
      <c r="DK15" s="2">
        <v>1913</v>
      </c>
      <c r="DL15" s="2">
        <v>1054</v>
      </c>
      <c r="DM15" s="2">
        <v>630</v>
      </c>
      <c r="DN15" s="2">
        <v>6414</v>
      </c>
      <c r="DO15" s="2">
        <v>1093</v>
      </c>
      <c r="DP15" s="2">
        <v>399</v>
      </c>
      <c r="DQ15" s="2">
        <v>2554</v>
      </c>
      <c r="DR15" s="2">
        <v>44421</v>
      </c>
      <c r="DS15" s="2">
        <v>4815</v>
      </c>
      <c r="DT15" s="2">
        <v>3980</v>
      </c>
      <c r="DU15" s="2">
        <v>706</v>
      </c>
      <c r="DV15" s="2">
        <v>2968</v>
      </c>
      <c r="DW15" s="2">
        <v>2852</v>
      </c>
      <c r="DX15" s="2">
        <v>2702</v>
      </c>
      <c r="DY15" s="2">
        <v>1336</v>
      </c>
      <c r="DZ15" s="2">
        <v>911</v>
      </c>
      <c r="EA15" s="2">
        <v>1261</v>
      </c>
      <c r="EB15" s="2">
        <v>1258</v>
      </c>
      <c r="EC15" s="2">
        <v>4569</v>
      </c>
      <c r="ED15" s="2">
        <v>5177</v>
      </c>
      <c r="EE15" s="2">
        <v>2762</v>
      </c>
      <c r="EF15" s="2">
        <v>4925</v>
      </c>
      <c r="EG15" s="2">
        <v>4198</v>
      </c>
      <c r="EH15" s="2">
        <v>48119</v>
      </c>
      <c r="EI15" s="2">
        <v>4605</v>
      </c>
      <c r="EJ15" s="2">
        <v>602</v>
      </c>
      <c r="EK15" s="2">
        <v>433</v>
      </c>
      <c r="EL15" s="2">
        <v>1570</v>
      </c>
      <c r="EM15" s="2">
        <v>2567</v>
      </c>
      <c r="EN15" s="2">
        <v>881</v>
      </c>
      <c r="EO15" s="2">
        <v>816</v>
      </c>
      <c r="EP15" s="2">
        <v>762</v>
      </c>
      <c r="EQ15" s="2">
        <v>677</v>
      </c>
      <c r="ER15" s="2">
        <v>1244</v>
      </c>
      <c r="ES15" s="2">
        <v>2631</v>
      </c>
      <c r="ET15" s="2">
        <v>1620</v>
      </c>
      <c r="EU15" s="2">
        <v>1300</v>
      </c>
      <c r="EV15" s="2">
        <v>4308</v>
      </c>
      <c r="EW15" s="2">
        <v>2900</v>
      </c>
      <c r="EX15" s="2">
        <v>1635</v>
      </c>
      <c r="EY15" s="2">
        <v>4976</v>
      </c>
      <c r="EZ15" s="2">
        <v>14593</v>
      </c>
      <c r="FA15" s="2">
        <v>90638</v>
      </c>
      <c r="FB15" s="2">
        <v>964</v>
      </c>
      <c r="FC15" s="2">
        <v>668</v>
      </c>
      <c r="FD15" s="2">
        <v>8322</v>
      </c>
      <c r="FE15" s="2">
        <v>732</v>
      </c>
      <c r="FF15" s="2">
        <v>8372</v>
      </c>
      <c r="FG15" s="2">
        <v>2318</v>
      </c>
      <c r="FH15" s="2">
        <v>1699</v>
      </c>
      <c r="FI15" s="2">
        <v>8937</v>
      </c>
      <c r="FJ15" s="2">
        <v>6767</v>
      </c>
      <c r="FK15" s="2">
        <v>3938</v>
      </c>
      <c r="FL15" s="2">
        <v>4583</v>
      </c>
      <c r="FM15" s="2">
        <v>2187</v>
      </c>
      <c r="FN15" s="2">
        <v>6414</v>
      </c>
      <c r="FO15" s="2">
        <v>1732</v>
      </c>
      <c r="FP15" s="2">
        <v>10538</v>
      </c>
      <c r="FQ15" s="2">
        <v>22467</v>
      </c>
      <c r="FR15" s="2">
        <v>148498</v>
      </c>
      <c r="FS15" s="2">
        <v>18363</v>
      </c>
      <c r="FT15" s="2">
        <v>14594</v>
      </c>
      <c r="FU15" s="2">
        <v>5928</v>
      </c>
      <c r="FV15" s="2">
        <v>7194</v>
      </c>
      <c r="FW15" s="2">
        <v>18195</v>
      </c>
      <c r="FX15" s="2">
        <v>2737</v>
      </c>
      <c r="FY15" s="2">
        <v>7063</v>
      </c>
      <c r="FZ15" s="2">
        <v>1863</v>
      </c>
      <c r="GA15" s="2">
        <v>2395</v>
      </c>
      <c r="GB15" s="2">
        <v>12114</v>
      </c>
      <c r="GC15" s="2">
        <v>1300</v>
      </c>
      <c r="GD15" s="2">
        <v>2439</v>
      </c>
      <c r="GE15" s="2">
        <v>3347</v>
      </c>
      <c r="GF15" s="2">
        <v>1559</v>
      </c>
      <c r="GG15" s="2">
        <v>11075</v>
      </c>
      <c r="GH15" s="2">
        <v>2450</v>
      </c>
      <c r="GI15" s="2">
        <v>35882</v>
      </c>
      <c r="GJ15" s="2">
        <v>65800</v>
      </c>
      <c r="GK15" s="2">
        <v>4528</v>
      </c>
      <c r="GL15" s="2">
        <v>1019</v>
      </c>
      <c r="GM15" s="2">
        <v>1858</v>
      </c>
      <c r="GN15" s="2">
        <v>10491</v>
      </c>
      <c r="GO15" s="2">
        <v>6882</v>
      </c>
      <c r="GP15" s="2">
        <v>4653</v>
      </c>
      <c r="GQ15" s="2">
        <v>392</v>
      </c>
      <c r="GR15" s="2">
        <v>7288</v>
      </c>
      <c r="GS15" s="2">
        <v>7292</v>
      </c>
      <c r="GT15" s="2">
        <v>4587</v>
      </c>
      <c r="GU15" s="2">
        <v>2262</v>
      </c>
      <c r="GV15" s="2">
        <v>4495</v>
      </c>
      <c r="GW15" s="2">
        <v>1654</v>
      </c>
      <c r="GX15" s="2">
        <v>8399</v>
      </c>
      <c r="GY15" s="2">
        <v>47034</v>
      </c>
      <c r="GZ15" s="2">
        <v>6300</v>
      </c>
      <c r="HA15" s="2">
        <v>5638</v>
      </c>
      <c r="HB15" s="2">
        <v>11176</v>
      </c>
      <c r="HC15" s="2">
        <v>3676</v>
      </c>
      <c r="HD15" s="2">
        <v>5760</v>
      </c>
      <c r="HE15" s="2">
        <v>7985</v>
      </c>
      <c r="HF15" s="2">
        <v>5125</v>
      </c>
      <c r="HG15" s="2">
        <v>1373</v>
      </c>
      <c r="HH15" s="2">
        <v>158373</v>
      </c>
      <c r="HI15" s="2">
        <v>4390</v>
      </c>
      <c r="HJ15" s="2">
        <v>7107</v>
      </c>
      <c r="HK15" s="2">
        <v>2809</v>
      </c>
      <c r="HL15" s="2">
        <v>13983</v>
      </c>
      <c r="HM15" s="2">
        <v>18936</v>
      </c>
      <c r="HN15" s="2">
        <v>5252</v>
      </c>
      <c r="HO15" s="2">
        <v>9730</v>
      </c>
      <c r="HP15" s="2">
        <v>5817</v>
      </c>
      <c r="HQ15" s="2">
        <v>5652</v>
      </c>
      <c r="HR15" s="2">
        <v>53588</v>
      </c>
      <c r="HS15" s="2">
        <v>6111</v>
      </c>
      <c r="HT15" s="2">
        <v>12738</v>
      </c>
      <c r="HU15" s="2">
        <v>12259</v>
      </c>
    </row>
    <row r="16" spans="1:229" ht="18" customHeight="1">
      <c r="A16" s="2" t="s">
        <v>497</v>
      </c>
      <c r="B16" s="2" t="s">
        <v>498</v>
      </c>
      <c r="C16" s="2" t="s">
        <v>499</v>
      </c>
      <c r="D16" s="9">
        <v>2.92</v>
      </c>
      <c r="E16" s="2">
        <v>1142651</v>
      </c>
      <c r="F16" s="2">
        <v>82732</v>
      </c>
      <c r="G16" s="2">
        <v>21637</v>
      </c>
      <c r="H16" s="2">
        <v>11579</v>
      </c>
      <c r="I16" s="2">
        <v>24053</v>
      </c>
      <c r="J16" s="2">
        <v>3143</v>
      </c>
      <c r="K16" s="2">
        <v>2379</v>
      </c>
      <c r="L16" s="2">
        <v>1646</v>
      </c>
      <c r="M16" s="2">
        <v>4842</v>
      </c>
      <c r="N16" s="2">
        <v>4278</v>
      </c>
      <c r="O16" s="2">
        <v>1932</v>
      </c>
      <c r="P16" s="2">
        <v>964</v>
      </c>
      <c r="Q16" s="2">
        <v>659</v>
      </c>
      <c r="R16" s="2">
        <v>1929</v>
      </c>
      <c r="S16" s="2">
        <v>3692</v>
      </c>
      <c r="T16" s="2">
        <v>82422</v>
      </c>
      <c r="U16" s="2">
        <v>8371</v>
      </c>
      <c r="V16" s="2">
        <v>1204</v>
      </c>
      <c r="W16" s="2">
        <v>416</v>
      </c>
      <c r="X16" s="2">
        <v>1641</v>
      </c>
      <c r="Y16" s="2">
        <v>655</v>
      </c>
      <c r="Z16" s="2">
        <v>5489</v>
      </c>
      <c r="AA16" s="2">
        <v>734</v>
      </c>
      <c r="AB16" s="2">
        <v>631</v>
      </c>
      <c r="AC16" s="2">
        <v>1154</v>
      </c>
      <c r="AD16" s="2">
        <v>3087</v>
      </c>
      <c r="AE16" s="2">
        <v>1772</v>
      </c>
      <c r="AF16" s="2">
        <v>1619</v>
      </c>
      <c r="AG16" s="2">
        <v>3059</v>
      </c>
      <c r="AH16" s="2">
        <v>1101</v>
      </c>
      <c r="AI16" s="2">
        <v>7605</v>
      </c>
      <c r="AJ16" s="2">
        <v>5583</v>
      </c>
      <c r="AK16" s="2">
        <v>901</v>
      </c>
      <c r="AL16" s="2">
        <v>475</v>
      </c>
      <c r="AM16" s="2">
        <v>943</v>
      </c>
      <c r="AN16" s="2">
        <v>1386</v>
      </c>
      <c r="AO16" s="2">
        <v>505</v>
      </c>
      <c r="AP16" s="2">
        <v>2071</v>
      </c>
      <c r="AQ16" s="2">
        <v>2358</v>
      </c>
      <c r="AR16" s="2">
        <v>2096</v>
      </c>
      <c r="AS16" s="2">
        <v>848</v>
      </c>
      <c r="AT16" s="2">
        <v>6746</v>
      </c>
      <c r="AU16" s="2">
        <v>1942</v>
      </c>
      <c r="AV16" s="2">
        <v>1270</v>
      </c>
      <c r="AW16" s="2">
        <v>2907</v>
      </c>
      <c r="AX16" s="2">
        <v>1736</v>
      </c>
      <c r="AY16" s="2">
        <v>852</v>
      </c>
      <c r="AZ16" s="2">
        <v>3729</v>
      </c>
      <c r="BA16" s="2">
        <v>983</v>
      </c>
      <c r="BB16" s="2">
        <v>3105</v>
      </c>
      <c r="BC16" s="2">
        <v>3447</v>
      </c>
      <c r="BD16" s="2">
        <v>104967</v>
      </c>
      <c r="BE16" s="2">
        <v>27075</v>
      </c>
      <c r="BF16" s="2">
        <v>34946</v>
      </c>
      <c r="BG16" s="2">
        <v>17769</v>
      </c>
      <c r="BH16" s="2">
        <v>3134</v>
      </c>
      <c r="BI16" s="2">
        <v>2755</v>
      </c>
      <c r="BJ16" s="2">
        <v>5918</v>
      </c>
      <c r="BK16" s="2">
        <v>7133</v>
      </c>
      <c r="BL16" s="2">
        <v>3094</v>
      </c>
      <c r="BM16" s="2">
        <v>3143</v>
      </c>
      <c r="BN16" s="2">
        <v>54295</v>
      </c>
      <c r="BO16" s="2">
        <v>16575</v>
      </c>
      <c r="BP16" s="2">
        <v>870</v>
      </c>
      <c r="BQ16" s="2">
        <v>15305</v>
      </c>
      <c r="BR16" s="2">
        <v>1856</v>
      </c>
      <c r="BS16" s="2">
        <v>8944</v>
      </c>
      <c r="BT16" s="2">
        <v>893</v>
      </c>
      <c r="BU16" s="2">
        <v>9852</v>
      </c>
      <c r="BV16" s="2">
        <v>129476</v>
      </c>
      <c r="BW16" s="2">
        <v>2945</v>
      </c>
      <c r="BX16" s="2">
        <v>2440</v>
      </c>
      <c r="BY16" s="2">
        <v>1238</v>
      </c>
      <c r="BZ16" s="2">
        <v>4112</v>
      </c>
      <c r="CA16" s="2">
        <v>3134</v>
      </c>
      <c r="CB16" s="2">
        <v>2924</v>
      </c>
      <c r="CC16" s="2">
        <v>1025</v>
      </c>
      <c r="CD16" s="2">
        <v>9505</v>
      </c>
      <c r="CE16" s="2">
        <v>1110</v>
      </c>
      <c r="CF16" s="2">
        <v>3046</v>
      </c>
      <c r="CG16" s="2">
        <v>925</v>
      </c>
      <c r="CH16" s="2">
        <v>1998</v>
      </c>
      <c r="CI16" s="2">
        <v>2634</v>
      </c>
      <c r="CJ16" s="2">
        <v>987</v>
      </c>
      <c r="CK16" s="2">
        <v>3914</v>
      </c>
      <c r="CL16" s="2">
        <v>1135</v>
      </c>
      <c r="CM16" s="2">
        <v>1029</v>
      </c>
      <c r="CN16" s="2">
        <v>4330</v>
      </c>
      <c r="CO16" s="2">
        <v>3369</v>
      </c>
      <c r="CP16" s="2">
        <v>1966</v>
      </c>
      <c r="CQ16" s="2">
        <v>4252</v>
      </c>
      <c r="CR16" s="2">
        <v>2782</v>
      </c>
      <c r="CS16" s="2">
        <v>10635</v>
      </c>
      <c r="CT16" s="2">
        <v>2941</v>
      </c>
      <c r="CU16" s="2">
        <v>2128</v>
      </c>
      <c r="CV16" s="2">
        <v>1745</v>
      </c>
      <c r="CW16" s="2">
        <v>1144</v>
      </c>
      <c r="CX16" s="2">
        <v>3147</v>
      </c>
      <c r="CY16" s="2">
        <v>6944</v>
      </c>
      <c r="CZ16" s="2">
        <v>468</v>
      </c>
      <c r="DA16" s="2">
        <v>411</v>
      </c>
      <c r="DB16" s="2">
        <v>3529</v>
      </c>
      <c r="DC16" s="2">
        <v>1776</v>
      </c>
      <c r="DD16" s="2">
        <v>790</v>
      </c>
      <c r="DE16" s="2">
        <v>3265</v>
      </c>
      <c r="DF16" s="2">
        <v>5411</v>
      </c>
      <c r="DG16" s="2">
        <v>2998</v>
      </c>
      <c r="DH16" s="2">
        <v>4738</v>
      </c>
      <c r="DI16" s="2">
        <v>955</v>
      </c>
      <c r="DJ16" s="2">
        <v>1828</v>
      </c>
      <c r="DK16" s="2">
        <v>1824</v>
      </c>
      <c r="DL16" s="2">
        <v>1050</v>
      </c>
      <c r="DM16" s="2">
        <v>686</v>
      </c>
      <c r="DN16" s="2">
        <v>6227</v>
      </c>
      <c r="DO16" s="2">
        <v>1010</v>
      </c>
      <c r="DP16" s="2">
        <v>374</v>
      </c>
      <c r="DQ16" s="2">
        <v>2648</v>
      </c>
      <c r="DR16" s="2">
        <v>46800</v>
      </c>
      <c r="DS16" s="2">
        <v>4378</v>
      </c>
      <c r="DT16" s="2">
        <v>4928</v>
      </c>
      <c r="DU16" s="2">
        <v>852</v>
      </c>
      <c r="DV16" s="2">
        <v>3049</v>
      </c>
      <c r="DW16" s="2">
        <v>1684</v>
      </c>
      <c r="DX16" s="2">
        <v>3668</v>
      </c>
      <c r="DY16" s="2">
        <v>1160</v>
      </c>
      <c r="DZ16" s="2">
        <v>1336</v>
      </c>
      <c r="EA16" s="2">
        <v>1601</v>
      </c>
      <c r="EB16" s="2">
        <v>921</v>
      </c>
      <c r="EC16" s="2">
        <v>4272</v>
      </c>
      <c r="ED16" s="2">
        <v>4854</v>
      </c>
      <c r="EE16" s="2">
        <v>2508</v>
      </c>
      <c r="EF16" s="2">
        <v>6608</v>
      </c>
      <c r="EG16" s="2">
        <v>4979</v>
      </c>
      <c r="EH16" s="2">
        <v>49457</v>
      </c>
      <c r="EI16" s="2">
        <v>4799</v>
      </c>
      <c r="EJ16" s="2">
        <v>583</v>
      </c>
      <c r="EK16" s="2">
        <v>477</v>
      </c>
      <c r="EL16" s="2">
        <v>1622</v>
      </c>
      <c r="EM16" s="2">
        <v>2272</v>
      </c>
      <c r="EN16" s="2">
        <v>952</v>
      </c>
      <c r="EO16" s="2">
        <v>995</v>
      </c>
      <c r="EP16" s="2">
        <v>710</v>
      </c>
      <c r="EQ16" s="2">
        <v>690</v>
      </c>
      <c r="ER16" s="2">
        <v>1195</v>
      </c>
      <c r="ES16" s="2">
        <v>2459</v>
      </c>
      <c r="ET16" s="2">
        <v>1647</v>
      </c>
      <c r="EU16" s="2">
        <v>1294</v>
      </c>
      <c r="EV16" s="2">
        <v>4426</v>
      </c>
      <c r="EW16" s="2">
        <v>2974</v>
      </c>
      <c r="EX16" s="2">
        <v>1402</v>
      </c>
      <c r="EY16" s="2">
        <v>5080</v>
      </c>
      <c r="EZ16" s="2">
        <v>15881</v>
      </c>
      <c r="FA16" s="2">
        <v>96043</v>
      </c>
      <c r="FB16" s="2">
        <v>940</v>
      </c>
      <c r="FC16" s="2">
        <v>677</v>
      </c>
      <c r="FD16" s="2">
        <v>9134</v>
      </c>
      <c r="FE16" s="2">
        <v>927</v>
      </c>
      <c r="FF16" s="2">
        <v>8716</v>
      </c>
      <c r="FG16" s="2">
        <v>2368</v>
      </c>
      <c r="FH16" s="2">
        <v>1889</v>
      </c>
      <c r="FI16" s="2">
        <v>10155</v>
      </c>
      <c r="FJ16" s="2">
        <v>6560</v>
      </c>
      <c r="FK16" s="2">
        <v>4921</v>
      </c>
      <c r="FL16" s="2">
        <v>4768</v>
      </c>
      <c r="FM16" s="2">
        <v>2186</v>
      </c>
      <c r="FN16" s="2">
        <v>7578</v>
      </c>
      <c r="FO16" s="2">
        <v>1739</v>
      </c>
      <c r="FP16" s="2">
        <v>10524</v>
      </c>
      <c r="FQ16" s="2">
        <v>22960</v>
      </c>
      <c r="FR16" s="2">
        <v>163698</v>
      </c>
      <c r="FS16" s="2">
        <v>21607</v>
      </c>
      <c r="FT16" s="2">
        <v>15674</v>
      </c>
      <c r="FU16" s="2">
        <v>5914</v>
      </c>
      <c r="FV16" s="2">
        <v>8618</v>
      </c>
      <c r="FW16" s="2">
        <v>18964</v>
      </c>
      <c r="FX16" s="2">
        <v>3536</v>
      </c>
      <c r="FY16" s="2">
        <v>7460</v>
      </c>
      <c r="FZ16" s="2">
        <v>1984</v>
      </c>
      <c r="GA16" s="2">
        <v>2335</v>
      </c>
      <c r="GB16" s="2">
        <v>11932</v>
      </c>
      <c r="GC16" s="2">
        <v>1647</v>
      </c>
      <c r="GD16" s="2">
        <v>2356</v>
      </c>
      <c r="GE16" s="2">
        <v>3317</v>
      </c>
      <c r="GF16" s="2">
        <v>1537</v>
      </c>
      <c r="GG16" s="2">
        <v>8135</v>
      </c>
      <c r="GH16" s="2">
        <v>3639</v>
      </c>
      <c r="GI16" s="2">
        <v>45042</v>
      </c>
      <c r="GJ16" s="2">
        <v>66597</v>
      </c>
      <c r="GK16" s="2">
        <v>4432</v>
      </c>
      <c r="GL16" s="2">
        <v>1310</v>
      </c>
      <c r="GM16" s="2">
        <v>1667</v>
      </c>
      <c r="GN16" s="2">
        <v>8103</v>
      </c>
      <c r="GO16" s="2">
        <v>8094</v>
      </c>
      <c r="GP16" s="2">
        <v>4851</v>
      </c>
      <c r="GQ16" s="2">
        <v>326</v>
      </c>
      <c r="GR16" s="2">
        <v>8035</v>
      </c>
      <c r="GS16" s="2">
        <v>6940</v>
      </c>
      <c r="GT16" s="2">
        <v>4892</v>
      </c>
      <c r="GU16" s="2">
        <v>2604</v>
      </c>
      <c r="GV16" s="2">
        <v>5162</v>
      </c>
      <c r="GW16" s="2">
        <v>1084</v>
      </c>
      <c r="GX16" s="2">
        <v>9095</v>
      </c>
      <c r="GY16" s="2">
        <v>53790</v>
      </c>
      <c r="GZ16" s="2">
        <v>6158</v>
      </c>
      <c r="HA16" s="2">
        <v>5300</v>
      </c>
      <c r="HB16" s="2">
        <v>13757</v>
      </c>
      <c r="HC16" s="2">
        <v>3117</v>
      </c>
      <c r="HD16" s="2">
        <v>9057</v>
      </c>
      <c r="HE16" s="2">
        <v>8854</v>
      </c>
      <c r="HF16" s="2">
        <v>5385</v>
      </c>
      <c r="HG16" s="2">
        <v>2162</v>
      </c>
      <c r="HH16" s="2">
        <v>212373</v>
      </c>
      <c r="HI16" s="2">
        <v>6361</v>
      </c>
      <c r="HJ16" s="2">
        <v>7073</v>
      </c>
      <c r="HK16" s="2">
        <v>3291</v>
      </c>
      <c r="HL16" s="2">
        <v>15845</v>
      </c>
      <c r="HM16" s="2">
        <v>25144</v>
      </c>
      <c r="HN16" s="2">
        <v>6319</v>
      </c>
      <c r="HO16" s="2">
        <v>14470</v>
      </c>
      <c r="HP16" s="2">
        <v>7503</v>
      </c>
      <c r="HQ16" s="2">
        <v>5964</v>
      </c>
      <c r="HR16" s="2">
        <v>80290</v>
      </c>
      <c r="HS16" s="2">
        <v>10957</v>
      </c>
      <c r="HT16" s="2">
        <v>20656</v>
      </c>
      <c r="HU16" s="2">
        <v>8500</v>
      </c>
    </row>
    <row r="17" spans="1:229" ht="18" customHeight="1">
      <c r="A17" s="2" t="s">
        <v>500</v>
      </c>
      <c r="B17" s="2" t="s">
        <v>501</v>
      </c>
      <c r="C17" s="2" t="s">
        <v>502</v>
      </c>
      <c r="D17" s="9">
        <v>2.87</v>
      </c>
      <c r="E17" s="2">
        <v>1064335</v>
      </c>
      <c r="F17" s="2">
        <v>86213</v>
      </c>
      <c r="G17" s="2">
        <v>24209</v>
      </c>
      <c r="H17" s="2">
        <v>11551</v>
      </c>
      <c r="I17" s="2">
        <v>23438</v>
      </c>
      <c r="J17" s="2">
        <v>3491</v>
      </c>
      <c r="K17" s="2">
        <v>2933</v>
      </c>
      <c r="L17" s="2">
        <v>1589</v>
      </c>
      <c r="M17" s="2">
        <v>4799</v>
      </c>
      <c r="N17" s="2">
        <v>4731</v>
      </c>
      <c r="O17" s="2">
        <v>1942</v>
      </c>
      <c r="P17" s="2">
        <v>1114</v>
      </c>
      <c r="Q17" s="2">
        <v>741</v>
      </c>
      <c r="R17" s="2">
        <v>1933</v>
      </c>
      <c r="S17" s="2">
        <v>3742</v>
      </c>
      <c r="T17" s="2">
        <v>82161</v>
      </c>
      <c r="U17" s="2">
        <v>8219</v>
      </c>
      <c r="V17" s="2">
        <v>1191</v>
      </c>
      <c r="W17" s="2">
        <v>533</v>
      </c>
      <c r="X17" s="2">
        <v>1275</v>
      </c>
      <c r="Y17" s="2">
        <v>622</v>
      </c>
      <c r="Z17" s="2">
        <v>5519</v>
      </c>
      <c r="AA17" s="2">
        <v>816</v>
      </c>
      <c r="AB17" s="2">
        <v>591</v>
      </c>
      <c r="AC17" s="2">
        <v>986</v>
      </c>
      <c r="AD17" s="2">
        <v>3021</v>
      </c>
      <c r="AE17" s="2">
        <v>1525</v>
      </c>
      <c r="AF17" s="2">
        <v>1427</v>
      </c>
      <c r="AG17" s="2">
        <v>3137</v>
      </c>
      <c r="AH17" s="2">
        <v>1584</v>
      </c>
      <c r="AI17" s="2">
        <v>7172</v>
      </c>
      <c r="AJ17" s="2">
        <v>5247</v>
      </c>
      <c r="AK17" s="2">
        <v>779</v>
      </c>
      <c r="AL17" s="2">
        <v>420</v>
      </c>
      <c r="AM17" s="2">
        <v>885</v>
      </c>
      <c r="AN17" s="2">
        <v>1265</v>
      </c>
      <c r="AO17" s="2">
        <v>541</v>
      </c>
      <c r="AP17" s="2">
        <v>2187</v>
      </c>
      <c r="AQ17" s="2">
        <v>2215</v>
      </c>
      <c r="AR17" s="2">
        <v>2267</v>
      </c>
      <c r="AS17" s="2">
        <v>1083</v>
      </c>
      <c r="AT17" s="2">
        <v>6952</v>
      </c>
      <c r="AU17" s="2">
        <v>2078</v>
      </c>
      <c r="AV17" s="2">
        <v>1418</v>
      </c>
      <c r="AW17" s="2">
        <v>3081</v>
      </c>
      <c r="AX17" s="2">
        <v>1985</v>
      </c>
      <c r="AY17" s="2">
        <v>1066</v>
      </c>
      <c r="AZ17" s="2">
        <v>3472</v>
      </c>
      <c r="BA17" s="2">
        <v>990</v>
      </c>
      <c r="BB17" s="2">
        <v>3378</v>
      </c>
      <c r="BC17" s="2">
        <v>3234</v>
      </c>
      <c r="BD17" s="2">
        <v>103593</v>
      </c>
      <c r="BE17" s="2">
        <v>23980</v>
      </c>
      <c r="BF17" s="2">
        <v>36028</v>
      </c>
      <c r="BG17" s="2">
        <v>18018</v>
      </c>
      <c r="BH17" s="2">
        <v>3140</v>
      </c>
      <c r="BI17" s="2">
        <v>2174</v>
      </c>
      <c r="BJ17" s="2">
        <v>6625</v>
      </c>
      <c r="BK17" s="2">
        <v>7470</v>
      </c>
      <c r="BL17" s="2">
        <v>3262</v>
      </c>
      <c r="BM17" s="2">
        <v>2894</v>
      </c>
      <c r="BN17" s="2">
        <v>52232</v>
      </c>
      <c r="BO17" s="2">
        <v>16004</v>
      </c>
      <c r="BP17" s="2">
        <v>680</v>
      </c>
      <c r="BQ17" s="2">
        <v>14372</v>
      </c>
      <c r="BR17" s="2">
        <v>1614</v>
      </c>
      <c r="BS17" s="2">
        <v>8362</v>
      </c>
      <c r="BT17" s="2">
        <v>907</v>
      </c>
      <c r="BU17" s="2">
        <v>10292</v>
      </c>
      <c r="BV17" s="2">
        <v>130811</v>
      </c>
      <c r="BW17" s="2">
        <v>3385</v>
      </c>
      <c r="BX17" s="2">
        <v>2483</v>
      </c>
      <c r="BY17" s="2">
        <v>1268</v>
      </c>
      <c r="BZ17" s="2">
        <v>4163</v>
      </c>
      <c r="CA17" s="2">
        <v>3064</v>
      </c>
      <c r="CB17" s="2">
        <v>3124</v>
      </c>
      <c r="CC17" s="2">
        <v>1047</v>
      </c>
      <c r="CD17" s="2">
        <v>9001</v>
      </c>
      <c r="CE17" s="2">
        <v>1197</v>
      </c>
      <c r="CF17" s="2">
        <v>3327</v>
      </c>
      <c r="CG17" s="2">
        <v>1022</v>
      </c>
      <c r="CH17" s="2">
        <v>1975</v>
      </c>
      <c r="CI17" s="2">
        <v>2746</v>
      </c>
      <c r="CJ17" s="2">
        <v>1106</v>
      </c>
      <c r="CK17" s="2">
        <v>4270</v>
      </c>
      <c r="CL17" s="2">
        <v>1219</v>
      </c>
      <c r="CM17" s="2">
        <v>929</v>
      </c>
      <c r="CN17" s="2">
        <v>4230</v>
      </c>
      <c r="CO17" s="2">
        <v>3065</v>
      </c>
      <c r="CP17" s="2">
        <v>2163</v>
      </c>
      <c r="CQ17" s="2">
        <v>4601</v>
      </c>
      <c r="CR17" s="2">
        <v>2915</v>
      </c>
      <c r="CS17" s="2">
        <v>10913</v>
      </c>
      <c r="CT17" s="2">
        <v>3041</v>
      </c>
      <c r="CU17" s="2">
        <v>2192</v>
      </c>
      <c r="CV17" s="2">
        <v>1644</v>
      </c>
      <c r="CW17" s="2">
        <v>1135</v>
      </c>
      <c r="CX17" s="2">
        <v>2978</v>
      </c>
      <c r="CY17" s="2">
        <v>5892</v>
      </c>
      <c r="CZ17" s="2">
        <v>482</v>
      </c>
      <c r="DA17" s="2">
        <v>476</v>
      </c>
      <c r="DB17" s="2">
        <v>3432</v>
      </c>
      <c r="DC17" s="2">
        <v>2014</v>
      </c>
      <c r="DD17" s="2">
        <v>938</v>
      </c>
      <c r="DE17" s="2">
        <v>3371</v>
      </c>
      <c r="DF17" s="2">
        <v>5592</v>
      </c>
      <c r="DG17" s="2">
        <v>2962</v>
      </c>
      <c r="DH17" s="2">
        <v>4893</v>
      </c>
      <c r="DI17" s="2">
        <v>984</v>
      </c>
      <c r="DJ17" s="2">
        <v>1887</v>
      </c>
      <c r="DK17" s="2">
        <v>1644</v>
      </c>
      <c r="DL17" s="2">
        <v>1088</v>
      </c>
      <c r="DM17" s="2">
        <v>733</v>
      </c>
      <c r="DN17" s="2">
        <v>6068</v>
      </c>
      <c r="DO17" s="2">
        <v>1193</v>
      </c>
      <c r="DP17" s="2">
        <v>427</v>
      </c>
      <c r="DQ17" s="2">
        <v>2532</v>
      </c>
      <c r="DR17" s="2">
        <v>45891</v>
      </c>
      <c r="DS17" s="2">
        <v>5159</v>
      </c>
      <c r="DT17" s="2">
        <v>4697</v>
      </c>
      <c r="DU17" s="2">
        <v>809</v>
      </c>
      <c r="DV17" s="2">
        <v>2753</v>
      </c>
      <c r="DW17" s="2">
        <v>2167</v>
      </c>
      <c r="DX17" s="2">
        <v>2998</v>
      </c>
      <c r="DY17" s="2">
        <v>1248</v>
      </c>
      <c r="DZ17" s="2">
        <v>1083</v>
      </c>
      <c r="EA17" s="2">
        <v>1304</v>
      </c>
      <c r="EB17" s="2">
        <v>781</v>
      </c>
      <c r="EC17" s="2">
        <v>4165</v>
      </c>
      <c r="ED17" s="2">
        <v>5194</v>
      </c>
      <c r="EE17" s="2">
        <v>2820</v>
      </c>
      <c r="EF17" s="2">
        <v>5736</v>
      </c>
      <c r="EG17" s="2">
        <v>4979</v>
      </c>
      <c r="EH17" s="2">
        <v>50245</v>
      </c>
      <c r="EI17" s="2">
        <v>4980</v>
      </c>
      <c r="EJ17" s="2">
        <v>781</v>
      </c>
      <c r="EK17" s="2">
        <v>452</v>
      </c>
      <c r="EL17" s="2">
        <v>1804</v>
      </c>
      <c r="EM17" s="2">
        <v>2363</v>
      </c>
      <c r="EN17" s="2">
        <v>1029</v>
      </c>
      <c r="EO17" s="2">
        <v>915</v>
      </c>
      <c r="EP17" s="2">
        <v>758</v>
      </c>
      <c r="EQ17" s="2">
        <v>814</v>
      </c>
      <c r="ER17" s="2">
        <v>1409</v>
      </c>
      <c r="ES17" s="2">
        <v>2638</v>
      </c>
      <c r="ET17" s="2">
        <v>1699</v>
      </c>
      <c r="EU17" s="2">
        <v>1362</v>
      </c>
      <c r="EV17" s="2">
        <v>4398</v>
      </c>
      <c r="EW17" s="2">
        <v>2956</v>
      </c>
      <c r="EX17" s="2">
        <v>1430</v>
      </c>
      <c r="EY17" s="2">
        <v>4786</v>
      </c>
      <c r="EZ17" s="2">
        <v>15672</v>
      </c>
      <c r="FA17" s="2">
        <v>92510</v>
      </c>
      <c r="FB17" s="2">
        <v>702</v>
      </c>
      <c r="FC17" s="2">
        <v>641</v>
      </c>
      <c r="FD17" s="2">
        <v>8499</v>
      </c>
      <c r="FE17" s="2">
        <v>903</v>
      </c>
      <c r="FF17" s="2">
        <v>7290</v>
      </c>
      <c r="FG17" s="2">
        <v>2199</v>
      </c>
      <c r="FH17" s="2">
        <v>2063</v>
      </c>
      <c r="FI17" s="2">
        <v>9857</v>
      </c>
      <c r="FJ17" s="2">
        <v>6740</v>
      </c>
      <c r="FK17" s="2">
        <v>4645</v>
      </c>
      <c r="FL17" s="2">
        <v>4833</v>
      </c>
      <c r="FM17" s="2">
        <v>2220</v>
      </c>
      <c r="FN17" s="2">
        <v>7062</v>
      </c>
      <c r="FO17" s="2">
        <v>1832</v>
      </c>
      <c r="FP17" s="2">
        <v>10234</v>
      </c>
      <c r="FQ17" s="2">
        <v>22793</v>
      </c>
      <c r="FR17" s="2">
        <v>148331</v>
      </c>
      <c r="FS17" s="2">
        <v>18530</v>
      </c>
      <c r="FT17" s="2">
        <v>13573</v>
      </c>
      <c r="FU17" s="2">
        <v>5056</v>
      </c>
      <c r="FV17" s="2">
        <v>7184</v>
      </c>
      <c r="FW17" s="2">
        <v>19331</v>
      </c>
      <c r="FX17" s="2">
        <v>2461</v>
      </c>
      <c r="FY17" s="2">
        <v>6779</v>
      </c>
      <c r="FZ17" s="2">
        <v>2143</v>
      </c>
      <c r="GA17" s="2">
        <v>2089</v>
      </c>
      <c r="GB17" s="2">
        <v>11102</v>
      </c>
      <c r="GC17" s="2">
        <v>2375</v>
      </c>
      <c r="GD17" s="2">
        <v>1875</v>
      </c>
      <c r="GE17" s="2">
        <v>2981</v>
      </c>
      <c r="GF17" s="2">
        <v>1298</v>
      </c>
      <c r="GG17" s="2">
        <v>11001</v>
      </c>
      <c r="GH17" s="2">
        <v>2156</v>
      </c>
      <c r="GI17" s="2">
        <v>38396</v>
      </c>
      <c r="GJ17" s="2">
        <v>63245</v>
      </c>
      <c r="GK17" s="2">
        <v>4899</v>
      </c>
      <c r="GL17" s="2">
        <v>1299</v>
      </c>
      <c r="GM17" s="2">
        <v>1637</v>
      </c>
      <c r="GN17" s="2">
        <v>9436</v>
      </c>
      <c r="GO17" s="2">
        <v>7102</v>
      </c>
      <c r="GP17" s="2">
        <v>4202</v>
      </c>
      <c r="GQ17" s="2">
        <v>434</v>
      </c>
      <c r="GR17" s="2">
        <v>7459</v>
      </c>
      <c r="GS17" s="2">
        <v>6861</v>
      </c>
      <c r="GT17" s="2">
        <v>3425</v>
      </c>
      <c r="GU17" s="2">
        <v>2286</v>
      </c>
      <c r="GV17" s="2">
        <v>4529</v>
      </c>
      <c r="GW17" s="2">
        <v>1417</v>
      </c>
      <c r="GX17" s="2">
        <v>8259</v>
      </c>
      <c r="GY17" s="2">
        <v>48376</v>
      </c>
      <c r="GZ17" s="2">
        <v>6059</v>
      </c>
      <c r="HA17" s="2">
        <v>7047</v>
      </c>
      <c r="HB17" s="2">
        <v>10922</v>
      </c>
      <c r="HC17" s="2">
        <v>3021</v>
      </c>
      <c r="HD17" s="2">
        <v>5771</v>
      </c>
      <c r="HE17" s="2">
        <v>9635</v>
      </c>
      <c r="HF17" s="2">
        <v>4358</v>
      </c>
      <c r="HG17" s="2">
        <v>1563</v>
      </c>
      <c r="HH17" s="2">
        <v>160728</v>
      </c>
      <c r="HI17" s="2">
        <v>4908</v>
      </c>
      <c r="HJ17" s="2">
        <v>5589</v>
      </c>
      <c r="HK17" s="2">
        <v>2490</v>
      </c>
      <c r="HL17" s="2">
        <v>14150</v>
      </c>
      <c r="HM17" s="2">
        <v>22754</v>
      </c>
      <c r="HN17" s="2">
        <v>6518</v>
      </c>
      <c r="HO17" s="2">
        <v>14549</v>
      </c>
      <c r="HP17" s="2">
        <v>4570</v>
      </c>
      <c r="HQ17" s="2">
        <v>4946</v>
      </c>
      <c r="HR17" s="2">
        <v>52231</v>
      </c>
      <c r="HS17" s="2">
        <v>8589</v>
      </c>
      <c r="HT17" s="2">
        <v>13448</v>
      </c>
      <c r="HU17" s="2">
        <v>5985</v>
      </c>
    </row>
    <row r="18" spans="1:229" ht="18" customHeight="1">
      <c r="A18" s="2" t="s">
        <v>503</v>
      </c>
      <c r="B18" s="2" t="s">
        <v>504</v>
      </c>
      <c r="C18" s="2" t="s">
        <v>505</v>
      </c>
      <c r="D18" s="9">
        <v>3.18</v>
      </c>
      <c r="E18" s="2">
        <v>973050</v>
      </c>
      <c r="F18" s="2">
        <v>84143</v>
      </c>
      <c r="G18" s="2">
        <v>24326</v>
      </c>
      <c r="H18" s="2">
        <v>10615</v>
      </c>
      <c r="I18" s="2">
        <v>21916</v>
      </c>
      <c r="J18" s="2">
        <v>2742</v>
      </c>
      <c r="K18" s="2">
        <v>3093</v>
      </c>
      <c r="L18" s="2">
        <v>1472</v>
      </c>
      <c r="M18" s="2">
        <v>4584</v>
      </c>
      <c r="N18" s="2">
        <v>6928</v>
      </c>
      <c r="O18" s="2">
        <v>2349</v>
      </c>
      <c r="P18" s="2">
        <v>628</v>
      </c>
      <c r="Q18" s="2">
        <v>639</v>
      </c>
      <c r="R18" s="2">
        <v>1811</v>
      </c>
      <c r="S18" s="2">
        <v>3041</v>
      </c>
      <c r="T18" s="2">
        <v>73641</v>
      </c>
      <c r="U18" s="2">
        <v>3637</v>
      </c>
      <c r="V18" s="2">
        <v>726</v>
      </c>
      <c r="W18" s="2">
        <v>391</v>
      </c>
      <c r="X18" s="2">
        <v>1140</v>
      </c>
      <c r="Y18" s="2">
        <v>1406</v>
      </c>
      <c r="Z18" s="2">
        <v>6017</v>
      </c>
      <c r="AA18" s="2">
        <v>572</v>
      </c>
      <c r="AB18" s="2">
        <v>590</v>
      </c>
      <c r="AC18" s="2">
        <v>591</v>
      </c>
      <c r="AD18" s="2">
        <v>2612</v>
      </c>
      <c r="AE18" s="2">
        <v>1911</v>
      </c>
      <c r="AF18" s="2">
        <v>1106</v>
      </c>
      <c r="AG18" s="2">
        <v>2650</v>
      </c>
      <c r="AH18" s="2">
        <v>1601</v>
      </c>
      <c r="AI18" s="2">
        <v>5266</v>
      </c>
      <c r="AJ18" s="2">
        <v>4217</v>
      </c>
      <c r="AK18" s="2">
        <v>747</v>
      </c>
      <c r="AL18" s="2">
        <v>452</v>
      </c>
      <c r="AM18" s="2">
        <v>685</v>
      </c>
      <c r="AN18" s="2">
        <v>1211</v>
      </c>
      <c r="AO18" s="2">
        <v>574</v>
      </c>
      <c r="AP18" s="2">
        <v>4636</v>
      </c>
      <c r="AQ18" s="2">
        <v>2600</v>
      </c>
      <c r="AR18" s="2">
        <v>913</v>
      </c>
      <c r="AS18" s="2">
        <v>334</v>
      </c>
      <c r="AT18" s="2">
        <v>6972</v>
      </c>
      <c r="AU18" s="2">
        <v>1802</v>
      </c>
      <c r="AV18" s="2">
        <v>1246</v>
      </c>
      <c r="AW18" s="2">
        <v>2896</v>
      </c>
      <c r="AX18" s="2">
        <v>1321</v>
      </c>
      <c r="AY18" s="2">
        <v>634</v>
      </c>
      <c r="AZ18" s="2">
        <v>4291</v>
      </c>
      <c r="BA18" s="2">
        <v>587</v>
      </c>
      <c r="BB18" s="2">
        <v>4087</v>
      </c>
      <c r="BC18" s="2">
        <v>3221</v>
      </c>
      <c r="BD18" s="2">
        <v>83145</v>
      </c>
      <c r="BE18" s="2">
        <v>10820</v>
      </c>
      <c r="BF18" s="2">
        <v>35328</v>
      </c>
      <c r="BG18" s="2">
        <v>14057</v>
      </c>
      <c r="BH18" s="2">
        <v>1575</v>
      </c>
      <c r="BI18" s="2">
        <v>1964</v>
      </c>
      <c r="BJ18" s="2">
        <v>5289</v>
      </c>
      <c r="BK18" s="2">
        <v>7887</v>
      </c>
      <c r="BL18" s="2">
        <v>3027</v>
      </c>
      <c r="BM18" s="2">
        <v>3197</v>
      </c>
      <c r="BN18" s="2">
        <v>51344</v>
      </c>
      <c r="BO18" s="2">
        <v>16262</v>
      </c>
      <c r="BP18" s="2">
        <v>646</v>
      </c>
      <c r="BQ18" s="2">
        <v>15229</v>
      </c>
      <c r="BR18" s="2">
        <v>1126</v>
      </c>
      <c r="BS18" s="2">
        <v>7354</v>
      </c>
      <c r="BT18" s="2">
        <v>562</v>
      </c>
      <c r="BU18" s="2">
        <v>10165</v>
      </c>
      <c r="BV18" s="2">
        <v>125198</v>
      </c>
      <c r="BW18" s="2">
        <v>3233</v>
      </c>
      <c r="BX18" s="2">
        <v>2390</v>
      </c>
      <c r="BY18" s="2">
        <v>1259</v>
      </c>
      <c r="BZ18" s="2">
        <v>3180</v>
      </c>
      <c r="CA18" s="2">
        <v>2642</v>
      </c>
      <c r="CB18" s="2">
        <v>3056</v>
      </c>
      <c r="CC18" s="2">
        <v>1186</v>
      </c>
      <c r="CD18" s="2">
        <v>7976</v>
      </c>
      <c r="CE18" s="2">
        <v>1073</v>
      </c>
      <c r="CF18" s="2">
        <v>3286</v>
      </c>
      <c r="CG18" s="2">
        <v>1490</v>
      </c>
      <c r="CH18" s="2">
        <v>1771</v>
      </c>
      <c r="CI18" s="2">
        <v>2948</v>
      </c>
      <c r="CJ18" s="2">
        <v>1150</v>
      </c>
      <c r="CK18" s="2">
        <v>3458</v>
      </c>
      <c r="CL18" s="2">
        <v>1618</v>
      </c>
      <c r="CM18" s="2">
        <v>880</v>
      </c>
      <c r="CN18" s="2">
        <v>3497</v>
      </c>
      <c r="CO18" s="2">
        <v>5089</v>
      </c>
      <c r="CP18" s="2">
        <v>1671</v>
      </c>
      <c r="CQ18" s="2">
        <v>3864</v>
      </c>
      <c r="CR18" s="2">
        <v>2537</v>
      </c>
      <c r="CS18" s="2">
        <v>10020</v>
      </c>
      <c r="CT18" s="2">
        <v>2437</v>
      </c>
      <c r="CU18" s="2">
        <v>2115</v>
      </c>
      <c r="CV18" s="2">
        <v>2058</v>
      </c>
      <c r="CW18" s="2">
        <v>1669</v>
      </c>
      <c r="CX18" s="2">
        <v>3632</v>
      </c>
      <c r="CY18" s="2">
        <v>4989</v>
      </c>
      <c r="CZ18" s="2">
        <v>519</v>
      </c>
      <c r="DA18" s="2">
        <v>629</v>
      </c>
      <c r="DB18" s="2">
        <v>3116</v>
      </c>
      <c r="DC18" s="2">
        <v>1668</v>
      </c>
      <c r="DD18" s="2">
        <v>774</v>
      </c>
      <c r="DE18" s="2">
        <v>3340</v>
      </c>
      <c r="DF18" s="2">
        <v>4782</v>
      </c>
      <c r="DG18" s="2">
        <v>3541</v>
      </c>
      <c r="DH18" s="2">
        <v>4993</v>
      </c>
      <c r="DI18" s="2">
        <v>848</v>
      </c>
      <c r="DJ18" s="2">
        <v>1979</v>
      </c>
      <c r="DK18" s="2">
        <v>939</v>
      </c>
      <c r="DL18" s="2">
        <v>1179</v>
      </c>
      <c r="DM18" s="2">
        <v>440</v>
      </c>
      <c r="DN18" s="2">
        <v>6004</v>
      </c>
      <c r="DO18" s="2">
        <v>1435</v>
      </c>
      <c r="DP18" s="2">
        <v>272</v>
      </c>
      <c r="DQ18" s="2">
        <v>2563</v>
      </c>
      <c r="DR18" s="2">
        <v>42063</v>
      </c>
      <c r="DS18" s="2">
        <v>5099</v>
      </c>
      <c r="DT18" s="2">
        <v>5156</v>
      </c>
      <c r="DU18" s="2">
        <v>692</v>
      </c>
      <c r="DV18" s="2">
        <v>2266</v>
      </c>
      <c r="DW18" s="2">
        <v>3253</v>
      </c>
      <c r="DX18" s="2">
        <v>2669</v>
      </c>
      <c r="DY18" s="2">
        <v>741</v>
      </c>
      <c r="DZ18" s="2">
        <v>1216</v>
      </c>
      <c r="EA18" s="2">
        <v>1783</v>
      </c>
      <c r="EB18" s="2">
        <v>741</v>
      </c>
      <c r="EC18" s="2">
        <v>3864</v>
      </c>
      <c r="ED18" s="2">
        <v>5331</v>
      </c>
      <c r="EE18" s="2">
        <v>2485</v>
      </c>
      <c r="EF18" s="2">
        <v>3427</v>
      </c>
      <c r="EG18" s="2">
        <v>3342</v>
      </c>
      <c r="EH18" s="2">
        <v>48222</v>
      </c>
      <c r="EI18" s="2">
        <v>4289</v>
      </c>
      <c r="EJ18" s="2">
        <v>673</v>
      </c>
      <c r="EK18" s="2">
        <v>592</v>
      </c>
      <c r="EL18" s="2">
        <v>1798</v>
      </c>
      <c r="EM18" s="2">
        <v>2798</v>
      </c>
      <c r="EN18" s="2">
        <v>1103</v>
      </c>
      <c r="EO18" s="2">
        <v>833</v>
      </c>
      <c r="EP18" s="2">
        <v>667</v>
      </c>
      <c r="EQ18" s="2">
        <v>798</v>
      </c>
      <c r="ER18" s="2">
        <v>1544</v>
      </c>
      <c r="ES18" s="2">
        <v>2087</v>
      </c>
      <c r="ET18" s="2">
        <v>1252</v>
      </c>
      <c r="EU18" s="2">
        <v>1756</v>
      </c>
      <c r="EV18" s="2">
        <v>3892</v>
      </c>
      <c r="EW18" s="2">
        <v>2903</v>
      </c>
      <c r="EX18" s="2">
        <v>1978</v>
      </c>
      <c r="EY18" s="2">
        <v>5297</v>
      </c>
      <c r="EZ18" s="2">
        <v>13961</v>
      </c>
      <c r="FA18" s="2">
        <v>87047</v>
      </c>
      <c r="FB18" s="2">
        <v>510</v>
      </c>
      <c r="FC18" s="2">
        <v>816</v>
      </c>
      <c r="FD18" s="2">
        <v>7770</v>
      </c>
      <c r="FE18" s="2">
        <v>449</v>
      </c>
      <c r="FF18" s="2">
        <v>7304</v>
      </c>
      <c r="FG18" s="2">
        <v>2246</v>
      </c>
      <c r="FH18" s="2">
        <v>1663</v>
      </c>
      <c r="FI18" s="2">
        <v>8360</v>
      </c>
      <c r="FJ18" s="2">
        <v>6041</v>
      </c>
      <c r="FK18" s="2">
        <v>4146</v>
      </c>
      <c r="FL18" s="2">
        <v>6117</v>
      </c>
      <c r="FM18" s="2">
        <v>2271</v>
      </c>
      <c r="FN18" s="2">
        <v>6739</v>
      </c>
      <c r="FO18" s="2">
        <v>2183</v>
      </c>
      <c r="FP18" s="2">
        <v>10459</v>
      </c>
      <c r="FQ18" s="2">
        <v>19973</v>
      </c>
      <c r="FR18" s="2">
        <v>136726</v>
      </c>
      <c r="FS18" s="2">
        <v>12291</v>
      </c>
      <c r="FT18" s="2">
        <v>13232</v>
      </c>
      <c r="FU18" s="2">
        <v>5022</v>
      </c>
      <c r="FV18" s="2">
        <v>6176</v>
      </c>
      <c r="FW18" s="2">
        <v>15490</v>
      </c>
      <c r="FX18" s="2">
        <v>1381</v>
      </c>
      <c r="FY18" s="2">
        <v>6350</v>
      </c>
      <c r="FZ18" s="2">
        <v>2086</v>
      </c>
      <c r="GA18" s="2">
        <v>2349</v>
      </c>
      <c r="GB18" s="2">
        <v>14497</v>
      </c>
      <c r="GC18" s="2">
        <v>912</v>
      </c>
      <c r="GD18" s="2">
        <v>1873</v>
      </c>
      <c r="GE18" s="2">
        <v>2580</v>
      </c>
      <c r="GF18" s="2">
        <v>1429</v>
      </c>
      <c r="GG18" s="2">
        <v>12666</v>
      </c>
      <c r="GH18" s="2">
        <v>5413</v>
      </c>
      <c r="GI18" s="2">
        <v>32981</v>
      </c>
      <c r="GJ18" s="2">
        <v>59665</v>
      </c>
      <c r="GK18" s="2">
        <v>2950</v>
      </c>
      <c r="GL18" s="2">
        <v>939</v>
      </c>
      <c r="GM18" s="2">
        <v>2127</v>
      </c>
      <c r="GN18" s="2">
        <v>8743</v>
      </c>
      <c r="GO18" s="2">
        <v>6802</v>
      </c>
      <c r="GP18" s="2">
        <v>4629</v>
      </c>
      <c r="GQ18" s="2">
        <v>415</v>
      </c>
      <c r="GR18" s="2">
        <v>7070</v>
      </c>
      <c r="GS18" s="2">
        <v>7161</v>
      </c>
      <c r="GT18" s="2">
        <v>4187</v>
      </c>
      <c r="GU18" s="2">
        <v>2438</v>
      </c>
      <c r="GV18" s="2">
        <v>2985</v>
      </c>
      <c r="GW18" s="2">
        <v>1672</v>
      </c>
      <c r="GX18" s="2">
        <v>7547</v>
      </c>
      <c r="GY18" s="2">
        <v>52899</v>
      </c>
      <c r="GZ18" s="2">
        <v>9251</v>
      </c>
      <c r="HA18" s="2">
        <v>5592</v>
      </c>
      <c r="HB18" s="2">
        <v>11735</v>
      </c>
      <c r="HC18" s="2">
        <v>2536</v>
      </c>
      <c r="HD18" s="2">
        <v>3913</v>
      </c>
      <c r="HE18" s="2">
        <v>13188</v>
      </c>
      <c r="HF18" s="2">
        <v>5381</v>
      </c>
      <c r="HG18" s="2">
        <v>1303</v>
      </c>
      <c r="HH18" s="2">
        <v>128955</v>
      </c>
      <c r="HI18" s="2">
        <v>5984</v>
      </c>
      <c r="HJ18" s="2">
        <v>12687</v>
      </c>
      <c r="HK18" s="2">
        <v>3663</v>
      </c>
      <c r="HL18" s="2">
        <v>12943</v>
      </c>
      <c r="HM18" s="2">
        <v>16589</v>
      </c>
      <c r="HN18" s="2">
        <v>2850</v>
      </c>
      <c r="HO18" s="2">
        <v>7244</v>
      </c>
      <c r="HP18" s="2">
        <v>4448</v>
      </c>
      <c r="HQ18" s="2">
        <v>4562</v>
      </c>
      <c r="HR18" s="2">
        <v>27056</v>
      </c>
      <c r="HS18" s="2">
        <v>5530</v>
      </c>
      <c r="HT18" s="2">
        <v>11819</v>
      </c>
      <c r="HU18" s="2">
        <v>13581</v>
      </c>
    </row>
    <row r="19" spans="1:229" ht="18" customHeight="1">
      <c r="A19" s="2" t="s">
        <v>506</v>
      </c>
      <c r="B19" s="2" t="s">
        <v>507</v>
      </c>
      <c r="C19" s="2" t="s">
        <v>508</v>
      </c>
      <c r="D19" s="9">
        <v>3.09</v>
      </c>
      <c r="E19" s="2">
        <v>1012585</v>
      </c>
      <c r="F19" s="2">
        <v>83487</v>
      </c>
      <c r="G19" s="2">
        <v>24315</v>
      </c>
      <c r="H19" s="2">
        <v>10506</v>
      </c>
      <c r="I19" s="2">
        <v>21806</v>
      </c>
      <c r="J19" s="2">
        <v>3315</v>
      </c>
      <c r="K19" s="2">
        <v>2842</v>
      </c>
      <c r="L19" s="2">
        <v>1229</v>
      </c>
      <c r="M19" s="2">
        <v>4750</v>
      </c>
      <c r="N19" s="2">
        <v>5730</v>
      </c>
      <c r="O19" s="2">
        <v>2169</v>
      </c>
      <c r="P19" s="2">
        <v>511</v>
      </c>
      <c r="Q19" s="2">
        <v>654</v>
      </c>
      <c r="R19" s="2">
        <v>2762</v>
      </c>
      <c r="S19" s="2">
        <v>2898</v>
      </c>
      <c r="T19" s="2">
        <v>84014</v>
      </c>
      <c r="U19" s="2">
        <v>4693</v>
      </c>
      <c r="V19" s="2">
        <v>1571</v>
      </c>
      <c r="W19" s="2">
        <v>436</v>
      </c>
      <c r="X19" s="2">
        <v>981</v>
      </c>
      <c r="Y19" s="2">
        <v>838</v>
      </c>
      <c r="Z19" s="2">
        <v>5917</v>
      </c>
      <c r="AA19" s="2">
        <v>981</v>
      </c>
      <c r="AB19" s="2">
        <v>391</v>
      </c>
      <c r="AC19" s="2">
        <v>747</v>
      </c>
      <c r="AD19" s="2">
        <v>5956</v>
      </c>
      <c r="AE19" s="2">
        <v>2863</v>
      </c>
      <c r="AF19" s="2">
        <v>1052</v>
      </c>
      <c r="AG19" s="2">
        <v>3461</v>
      </c>
      <c r="AH19" s="2">
        <v>1426</v>
      </c>
      <c r="AI19" s="2">
        <v>7464</v>
      </c>
      <c r="AJ19" s="2">
        <v>5880</v>
      </c>
      <c r="AK19" s="2">
        <v>603</v>
      </c>
      <c r="AL19" s="2">
        <v>427</v>
      </c>
      <c r="AM19" s="2">
        <v>588</v>
      </c>
      <c r="AN19" s="2">
        <v>1117</v>
      </c>
      <c r="AO19" s="2">
        <v>576</v>
      </c>
      <c r="AP19" s="2">
        <v>2993</v>
      </c>
      <c r="AQ19" s="2">
        <v>2103</v>
      </c>
      <c r="AR19" s="2">
        <v>1207</v>
      </c>
      <c r="AS19" s="2">
        <v>407</v>
      </c>
      <c r="AT19" s="2">
        <v>6542</v>
      </c>
      <c r="AU19" s="2">
        <v>2038</v>
      </c>
      <c r="AV19" s="2">
        <v>1247</v>
      </c>
      <c r="AW19" s="2">
        <v>4669</v>
      </c>
      <c r="AX19" s="2">
        <v>1408</v>
      </c>
      <c r="AY19" s="2">
        <v>542</v>
      </c>
      <c r="AZ19" s="2">
        <v>6626</v>
      </c>
      <c r="BA19" s="2">
        <v>764</v>
      </c>
      <c r="BB19" s="2">
        <v>2388</v>
      </c>
      <c r="BC19" s="2">
        <v>3112</v>
      </c>
      <c r="BD19" s="2">
        <v>87526</v>
      </c>
      <c r="BE19" s="2">
        <v>18839</v>
      </c>
      <c r="BF19" s="2">
        <v>29949</v>
      </c>
      <c r="BG19" s="2">
        <v>13100</v>
      </c>
      <c r="BH19" s="2">
        <v>3663</v>
      </c>
      <c r="BI19" s="2">
        <v>2034</v>
      </c>
      <c r="BJ19" s="2">
        <v>5415</v>
      </c>
      <c r="BK19" s="2">
        <v>8566</v>
      </c>
      <c r="BL19" s="2">
        <v>2931</v>
      </c>
      <c r="BM19" s="2">
        <v>3028</v>
      </c>
      <c r="BN19" s="2">
        <v>48301</v>
      </c>
      <c r="BO19" s="2">
        <v>15877</v>
      </c>
      <c r="BP19" s="2">
        <v>542</v>
      </c>
      <c r="BQ19" s="2">
        <v>14575</v>
      </c>
      <c r="BR19" s="2">
        <v>1232</v>
      </c>
      <c r="BS19" s="2">
        <v>6626</v>
      </c>
      <c r="BT19" s="2">
        <v>648</v>
      </c>
      <c r="BU19" s="2">
        <v>8802</v>
      </c>
      <c r="BV19" s="2">
        <v>115674</v>
      </c>
      <c r="BW19" s="2">
        <v>3073</v>
      </c>
      <c r="BX19" s="2">
        <v>2380</v>
      </c>
      <c r="BY19" s="2">
        <v>1288</v>
      </c>
      <c r="BZ19" s="2">
        <v>2932</v>
      </c>
      <c r="CA19" s="2">
        <v>2377</v>
      </c>
      <c r="CB19" s="2">
        <v>2989</v>
      </c>
      <c r="CC19" s="2">
        <v>1171</v>
      </c>
      <c r="CD19" s="2">
        <v>7025</v>
      </c>
      <c r="CE19" s="2">
        <v>1137</v>
      </c>
      <c r="CF19" s="2">
        <v>3159</v>
      </c>
      <c r="CG19" s="2">
        <v>1197</v>
      </c>
      <c r="CH19" s="2">
        <v>1676</v>
      </c>
      <c r="CI19" s="2">
        <v>2545</v>
      </c>
      <c r="CJ19" s="2">
        <v>971</v>
      </c>
      <c r="CK19" s="2">
        <v>3173</v>
      </c>
      <c r="CL19" s="2">
        <v>1188</v>
      </c>
      <c r="CM19" s="2">
        <v>835</v>
      </c>
      <c r="CN19" s="2">
        <v>3747</v>
      </c>
      <c r="CO19" s="2">
        <v>1526</v>
      </c>
      <c r="CP19" s="2">
        <v>1712</v>
      </c>
      <c r="CQ19" s="2">
        <v>3466</v>
      </c>
      <c r="CR19" s="2">
        <v>2198</v>
      </c>
      <c r="CS19" s="2">
        <v>8815</v>
      </c>
      <c r="CT19" s="2">
        <v>2178</v>
      </c>
      <c r="CU19" s="2">
        <v>2452</v>
      </c>
      <c r="CV19" s="2">
        <v>1882</v>
      </c>
      <c r="CW19" s="2">
        <v>1644</v>
      </c>
      <c r="CX19" s="2">
        <v>3318</v>
      </c>
      <c r="CY19" s="2">
        <v>3157</v>
      </c>
      <c r="CZ19" s="2">
        <v>422</v>
      </c>
      <c r="DA19" s="2">
        <v>334</v>
      </c>
      <c r="DB19" s="2">
        <v>2902</v>
      </c>
      <c r="DC19" s="2">
        <v>1530</v>
      </c>
      <c r="DD19" s="2">
        <v>1942</v>
      </c>
      <c r="DE19" s="2">
        <v>2873</v>
      </c>
      <c r="DF19" s="2">
        <v>5054</v>
      </c>
      <c r="DG19" s="2">
        <v>4236</v>
      </c>
      <c r="DH19" s="2">
        <v>5613</v>
      </c>
      <c r="DI19" s="2">
        <v>882</v>
      </c>
      <c r="DJ19" s="2">
        <v>1588</v>
      </c>
      <c r="DK19" s="2">
        <v>1216</v>
      </c>
      <c r="DL19" s="2">
        <v>1337</v>
      </c>
      <c r="DM19" s="2">
        <v>587</v>
      </c>
      <c r="DN19" s="2">
        <v>5338</v>
      </c>
      <c r="DO19" s="2">
        <v>1901</v>
      </c>
      <c r="DP19" s="2">
        <v>361</v>
      </c>
      <c r="DQ19" s="2">
        <v>2345</v>
      </c>
      <c r="DR19" s="2">
        <v>45614</v>
      </c>
      <c r="DS19" s="2">
        <v>5833</v>
      </c>
      <c r="DT19" s="2">
        <v>4568</v>
      </c>
      <c r="DU19" s="2">
        <v>1214</v>
      </c>
      <c r="DV19" s="2">
        <v>2391</v>
      </c>
      <c r="DW19" s="2">
        <v>3909</v>
      </c>
      <c r="DX19" s="2">
        <v>3402</v>
      </c>
      <c r="DY19" s="2">
        <v>706</v>
      </c>
      <c r="DZ19" s="2">
        <v>612</v>
      </c>
      <c r="EA19" s="2">
        <v>1323</v>
      </c>
      <c r="EB19" s="2">
        <v>1084</v>
      </c>
      <c r="EC19" s="2">
        <v>3188</v>
      </c>
      <c r="ED19" s="2">
        <v>5679</v>
      </c>
      <c r="EE19" s="2">
        <v>2733</v>
      </c>
      <c r="EF19" s="2">
        <v>4806</v>
      </c>
      <c r="EG19" s="2">
        <v>4167</v>
      </c>
      <c r="EH19" s="2">
        <v>44311</v>
      </c>
      <c r="EI19" s="2">
        <v>4124</v>
      </c>
      <c r="EJ19" s="2">
        <v>601</v>
      </c>
      <c r="EK19" s="2">
        <v>480</v>
      </c>
      <c r="EL19" s="2">
        <v>1673</v>
      </c>
      <c r="EM19" s="2">
        <v>2246</v>
      </c>
      <c r="EN19" s="2">
        <v>914</v>
      </c>
      <c r="EO19" s="2">
        <v>856</v>
      </c>
      <c r="EP19" s="2">
        <v>657</v>
      </c>
      <c r="EQ19" s="2">
        <v>563</v>
      </c>
      <c r="ER19" s="2">
        <v>1334</v>
      </c>
      <c r="ES19" s="2">
        <v>1921</v>
      </c>
      <c r="ET19" s="2">
        <v>1260</v>
      </c>
      <c r="EU19" s="2">
        <v>1471</v>
      </c>
      <c r="EV19" s="2">
        <v>3591</v>
      </c>
      <c r="EW19" s="2">
        <v>2288</v>
      </c>
      <c r="EX19" s="2">
        <v>2263</v>
      </c>
      <c r="EY19" s="2">
        <v>5157</v>
      </c>
      <c r="EZ19" s="2">
        <v>12913</v>
      </c>
      <c r="FA19" s="2">
        <v>93619</v>
      </c>
      <c r="FB19" s="2">
        <v>709</v>
      </c>
      <c r="FC19" s="2">
        <v>992</v>
      </c>
      <c r="FD19" s="2">
        <v>9344</v>
      </c>
      <c r="FE19" s="2">
        <v>791</v>
      </c>
      <c r="FF19" s="2">
        <v>8867</v>
      </c>
      <c r="FG19" s="2">
        <v>2436</v>
      </c>
      <c r="FH19" s="2">
        <v>1764</v>
      </c>
      <c r="FI19" s="2">
        <v>9787</v>
      </c>
      <c r="FJ19" s="2">
        <v>6723</v>
      </c>
      <c r="FK19" s="2">
        <v>4482</v>
      </c>
      <c r="FL19" s="2">
        <v>5582</v>
      </c>
      <c r="FM19" s="2">
        <v>2182</v>
      </c>
      <c r="FN19" s="2">
        <v>7393</v>
      </c>
      <c r="FO19" s="2">
        <v>2028</v>
      </c>
      <c r="FP19" s="2">
        <v>10577</v>
      </c>
      <c r="FQ19" s="2">
        <v>19961</v>
      </c>
      <c r="FR19" s="2">
        <v>150266</v>
      </c>
      <c r="FS19" s="2">
        <v>12038</v>
      </c>
      <c r="FT19" s="2">
        <v>15743</v>
      </c>
      <c r="FU19" s="2">
        <v>4311</v>
      </c>
      <c r="FV19" s="2">
        <v>6269</v>
      </c>
      <c r="FW19" s="2">
        <v>15254</v>
      </c>
      <c r="FX19" s="2">
        <v>2009</v>
      </c>
      <c r="FY19" s="2">
        <v>6454</v>
      </c>
      <c r="FZ19" s="2">
        <v>2691</v>
      </c>
      <c r="GA19" s="2">
        <v>3052</v>
      </c>
      <c r="GB19" s="2">
        <v>15437</v>
      </c>
      <c r="GC19" s="2">
        <v>890</v>
      </c>
      <c r="GD19" s="2">
        <v>2004</v>
      </c>
      <c r="GE19" s="2">
        <v>2613</v>
      </c>
      <c r="GF19" s="2">
        <v>1118</v>
      </c>
      <c r="GG19" s="2">
        <v>12559</v>
      </c>
      <c r="GH19" s="2">
        <v>9804</v>
      </c>
      <c r="GI19" s="2">
        <v>38019</v>
      </c>
      <c r="GJ19" s="2">
        <v>60843</v>
      </c>
      <c r="GK19" s="2">
        <v>2652</v>
      </c>
      <c r="GL19" s="2">
        <v>469</v>
      </c>
      <c r="GM19" s="2">
        <v>1730</v>
      </c>
      <c r="GN19" s="2">
        <v>8501</v>
      </c>
      <c r="GO19" s="2">
        <v>7355</v>
      </c>
      <c r="GP19" s="2">
        <v>6431</v>
      </c>
      <c r="GQ19" s="2">
        <v>344</v>
      </c>
      <c r="GR19" s="2">
        <v>8585</v>
      </c>
      <c r="GS19" s="2">
        <v>6742</v>
      </c>
      <c r="GT19" s="2">
        <v>3618</v>
      </c>
      <c r="GU19" s="2">
        <v>2496</v>
      </c>
      <c r="GV19" s="2">
        <v>2029</v>
      </c>
      <c r="GW19" s="2">
        <v>1922</v>
      </c>
      <c r="GX19" s="2">
        <v>7968</v>
      </c>
      <c r="GY19" s="2">
        <v>50587</v>
      </c>
      <c r="GZ19" s="2">
        <v>8097</v>
      </c>
      <c r="HA19" s="2">
        <v>5359</v>
      </c>
      <c r="HB19" s="2">
        <v>12542</v>
      </c>
      <c r="HC19" s="2">
        <v>2415</v>
      </c>
      <c r="HD19" s="2">
        <v>3751</v>
      </c>
      <c r="HE19" s="2">
        <v>11952</v>
      </c>
      <c r="HF19" s="2">
        <v>5383</v>
      </c>
      <c r="HG19" s="2">
        <v>1087</v>
      </c>
      <c r="HH19" s="2">
        <v>148345</v>
      </c>
      <c r="HI19" s="2">
        <v>5899</v>
      </c>
      <c r="HJ19" s="2">
        <v>7656</v>
      </c>
      <c r="HK19" s="2">
        <v>1817</v>
      </c>
      <c r="HL19" s="2">
        <v>16228</v>
      </c>
      <c r="HM19" s="2">
        <v>22931</v>
      </c>
      <c r="HN19" s="2">
        <v>4423</v>
      </c>
      <c r="HO19" s="2">
        <v>10563</v>
      </c>
      <c r="HP19" s="2">
        <v>6080</v>
      </c>
      <c r="HQ19" s="2">
        <v>4995</v>
      </c>
      <c r="HR19" s="2">
        <v>36561</v>
      </c>
      <c r="HS19" s="2">
        <v>5733</v>
      </c>
      <c r="HT19" s="2">
        <v>13100</v>
      </c>
      <c r="HU19" s="2">
        <v>12359</v>
      </c>
    </row>
    <row r="20" spans="1:229" ht="18" customHeight="1">
      <c r="A20" s="2" t="s">
        <v>509</v>
      </c>
      <c r="B20" s="2" t="s">
        <v>510</v>
      </c>
      <c r="C20" s="2" t="s">
        <v>511</v>
      </c>
      <c r="D20" s="9">
        <v>3.23</v>
      </c>
      <c r="E20" s="2">
        <v>1054923</v>
      </c>
      <c r="F20" s="2">
        <v>88554</v>
      </c>
      <c r="G20" s="2">
        <v>26737</v>
      </c>
      <c r="H20" s="2">
        <v>11909</v>
      </c>
      <c r="I20" s="2">
        <v>22891</v>
      </c>
      <c r="J20" s="2">
        <v>3539</v>
      </c>
      <c r="K20" s="2">
        <v>2112</v>
      </c>
      <c r="L20" s="2">
        <v>1366</v>
      </c>
      <c r="M20" s="2">
        <v>5055</v>
      </c>
      <c r="N20" s="2">
        <v>5042</v>
      </c>
      <c r="O20" s="2">
        <v>2012</v>
      </c>
      <c r="P20" s="2">
        <v>725</v>
      </c>
      <c r="Q20" s="2">
        <v>677</v>
      </c>
      <c r="R20" s="2">
        <v>2879</v>
      </c>
      <c r="S20" s="2">
        <v>3610</v>
      </c>
      <c r="T20" s="2">
        <v>79717</v>
      </c>
      <c r="U20" s="2">
        <v>3408</v>
      </c>
      <c r="V20" s="2">
        <v>1494</v>
      </c>
      <c r="W20" s="2">
        <v>929</v>
      </c>
      <c r="X20" s="2">
        <v>979</v>
      </c>
      <c r="Y20" s="2">
        <v>1560</v>
      </c>
      <c r="Z20" s="2">
        <v>5114</v>
      </c>
      <c r="AA20" s="2">
        <v>1264</v>
      </c>
      <c r="AB20" s="2">
        <v>611</v>
      </c>
      <c r="AC20" s="2">
        <v>817</v>
      </c>
      <c r="AD20" s="2">
        <v>5775</v>
      </c>
      <c r="AE20" s="2">
        <v>2503</v>
      </c>
      <c r="AF20" s="2">
        <v>1216</v>
      </c>
      <c r="AG20" s="2">
        <v>3581</v>
      </c>
      <c r="AH20" s="2">
        <v>3293</v>
      </c>
      <c r="AI20" s="2">
        <v>8337</v>
      </c>
      <c r="AJ20" s="2">
        <v>4374</v>
      </c>
      <c r="AK20" s="2">
        <v>741</v>
      </c>
      <c r="AL20" s="2">
        <v>363</v>
      </c>
      <c r="AM20" s="2">
        <v>753</v>
      </c>
      <c r="AN20" s="2">
        <v>913</v>
      </c>
      <c r="AO20" s="2">
        <v>516</v>
      </c>
      <c r="AP20" s="2">
        <v>2367</v>
      </c>
      <c r="AQ20" s="2">
        <v>2086</v>
      </c>
      <c r="AR20" s="2">
        <v>1354</v>
      </c>
      <c r="AS20" s="2">
        <v>375</v>
      </c>
      <c r="AT20" s="2">
        <v>5756</v>
      </c>
      <c r="AU20" s="2">
        <v>1842</v>
      </c>
      <c r="AV20" s="2">
        <v>1753</v>
      </c>
      <c r="AW20" s="2">
        <v>3125</v>
      </c>
      <c r="AX20" s="2">
        <v>1326</v>
      </c>
      <c r="AY20" s="2">
        <v>533</v>
      </c>
      <c r="AZ20" s="2">
        <v>4196</v>
      </c>
      <c r="BA20" s="2">
        <v>1071</v>
      </c>
      <c r="BB20" s="2">
        <v>2604</v>
      </c>
      <c r="BC20" s="2">
        <v>2788</v>
      </c>
      <c r="BD20" s="2">
        <v>103438</v>
      </c>
      <c r="BE20" s="2">
        <v>23381</v>
      </c>
      <c r="BF20" s="2">
        <v>34524</v>
      </c>
      <c r="BG20" s="2">
        <v>17920</v>
      </c>
      <c r="BH20" s="2">
        <v>4623</v>
      </c>
      <c r="BI20" s="2">
        <v>2844</v>
      </c>
      <c r="BJ20" s="2">
        <v>5125</v>
      </c>
      <c r="BK20" s="2">
        <v>9034</v>
      </c>
      <c r="BL20" s="2">
        <v>2896</v>
      </c>
      <c r="BM20" s="2">
        <v>3091</v>
      </c>
      <c r="BN20" s="2">
        <v>49824</v>
      </c>
      <c r="BO20" s="2">
        <v>17125</v>
      </c>
      <c r="BP20" s="2">
        <v>616</v>
      </c>
      <c r="BQ20" s="2">
        <v>12182</v>
      </c>
      <c r="BR20" s="2">
        <v>1351</v>
      </c>
      <c r="BS20" s="2">
        <v>7825</v>
      </c>
      <c r="BT20" s="2">
        <v>779</v>
      </c>
      <c r="BU20" s="2">
        <v>9945</v>
      </c>
      <c r="BV20" s="2">
        <v>114030</v>
      </c>
      <c r="BW20" s="2">
        <v>2852</v>
      </c>
      <c r="BX20" s="2">
        <v>2224</v>
      </c>
      <c r="BY20" s="2">
        <v>1311</v>
      </c>
      <c r="BZ20" s="2">
        <v>3250</v>
      </c>
      <c r="CA20" s="2">
        <v>2565</v>
      </c>
      <c r="CB20" s="2">
        <v>2695</v>
      </c>
      <c r="CC20" s="2">
        <v>1051</v>
      </c>
      <c r="CD20" s="2">
        <v>7240</v>
      </c>
      <c r="CE20" s="2">
        <v>1516</v>
      </c>
      <c r="CF20" s="2">
        <v>3145</v>
      </c>
      <c r="CG20" s="2">
        <v>649</v>
      </c>
      <c r="CH20" s="2">
        <v>1692</v>
      </c>
      <c r="CI20" s="2">
        <v>2749</v>
      </c>
      <c r="CJ20" s="2">
        <v>934</v>
      </c>
      <c r="CK20" s="2">
        <v>3494</v>
      </c>
      <c r="CL20" s="2">
        <v>1630</v>
      </c>
      <c r="CM20" s="2">
        <v>695</v>
      </c>
      <c r="CN20" s="2">
        <v>3462</v>
      </c>
      <c r="CO20" s="2">
        <v>1816</v>
      </c>
      <c r="CP20" s="2">
        <v>1932</v>
      </c>
      <c r="CQ20" s="2">
        <v>3597</v>
      </c>
      <c r="CR20" s="2">
        <v>2334</v>
      </c>
      <c r="CS20" s="2">
        <v>8971</v>
      </c>
      <c r="CT20" s="2">
        <v>2424</v>
      </c>
      <c r="CU20" s="2">
        <v>2147</v>
      </c>
      <c r="CV20" s="2">
        <v>1713</v>
      </c>
      <c r="CW20" s="2">
        <v>1435</v>
      </c>
      <c r="CX20" s="2">
        <v>3271</v>
      </c>
      <c r="CY20" s="2">
        <v>3094</v>
      </c>
      <c r="CZ20" s="2">
        <v>447</v>
      </c>
      <c r="DA20" s="2">
        <v>291</v>
      </c>
      <c r="DB20" s="2">
        <v>3327</v>
      </c>
      <c r="DC20" s="2">
        <v>1511</v>
      </c>
      <c r="DD20" s="2">
        <v>1160</v>
      </c>
      <c r="DE20" s="2">
        <v>3359</v>
      </c>
      <c r="DF20" s="2">
        <v>4849</v>
      </c>
      <c r="DG20" s="2">
        <v>4255</v>
      </c>
      <c r="DH20" s="2">
        <v>4405</v>
      </c>
      <c r="DI20" s="2">
        <v>987</v>
      </c>
      <c r="DJ20" s="2">
        <v>1613</v>
      </c>
      <c r="DK20" s="2">
        <v>1067</v>
      </c>
      <c r="DL20" s="2">
        <v>1237</v>
      </c>
      <c r="DM20" s="2">
        <v>516</v>
      </c>
      <c r="DN20" s="2">
        <v>5135</v>
      </c>
      <c r="DO20" s="2">
        <v>1422</v>
      </c>
      <c r="DP20" s="2">
        <v>471</v>
      </c>
      <c r="DQ20" s="2">
        <v>2088</v>
      </c>
      <c r="DR20" s="2">
        <v>39188</v>
      </c>
      <c r="DS20" s="2">
        <v>3986</v>
      </c>
      <c r="DT20" s="2">
        <v>4586</v>
      </c>
      <c r="DU20" s="2">
        <v>1011</v>
      </c>
      <c r="DV20" s="2">
        <v>2029</v>
      </c>
      <c r="DW20" s="2">
        <v>2230</v>
      </c>
      <c r="DX20" s="2">
        <v>3610</v>
      </c>
      <c r="DY20" s="2">
        <v>857</v>
      </c>
      <c r="DZ20" s="2">
        <v>907</v>
      </c>
      <c r="EA20" s="2">
        <v>1466</v>
      </c>
      <c r="EB20" s="2">
        <v>861</v>
      </c>
      <c r="EC20" s="2">
        <v>2942</v>
      </c>
      <c r="ED20" s="2">
        <v>4714</v>
      </c>
      <c r="EE20" s="2">
        <v>2424</v>
      </c>
      <c r="EF20" s="2">
        <v>4074</v>
      </c>
      <c r="EG20" s="2">
        <v>3491</v>
      </c>
      <c r="EH20" s="2">
        <v>47891</v>
      </c>
      <c r="EI20" s="2">
        <v>4366</v>
      </c>
      <c r="EJ20" s="2">
        <v>718</v>
      </c>
      <c r="EK20" s="2">
        <v>456</v>
      </c>
      <c r="EL20" s="2">
        <v>1785</v>
      </c>
      <c r="EM20" s="2">
        <v>2101</v>
      </c>
      <c r="EN20" s="2">
        <v>1022</v>
      </c>
      <c r="EO20" s="2">
        <v>908</v>
      </c>
      <c r="EP20" s="2">
        <v>663</v>
      </c>
      <c r="EQ20" s="2">
        <v>699</v>
      </c>
      <c r="ER20" s="2">
        <v>1357</v>
      </c>
      <c r="ES20" s="2">
        <v>2179</v>
      </c>
      <c r="ET20" s="2">
        <v>1330</v>
      </c>
      <c r="EU20" s="2">
        <v>1677</v>
      </c>
      <c r="EV20" s="2">
        <v>3934</v>
      </c>
      <c r="EW20" s="2">
        <v>2619</v>
      </c>
      <c r="EX20" s="2">
        <v>2176</v>
      </c>
      <c r="EY20" s="2">
        <v>5355</v>
      </c>
      <c r="EZ20" s="2">
        <v>14546</v>
      </c>
      <c r="FA20" s="2">
        <v>103570</v>
      </c>
      <c r="FB20" s="2">
        <v>548</v>
      </c>
      <c r="FC20" s="2">
        <v>1275</v>
      </c>
      <c r="FD20" s="2">
        <v>12442</v>
      </c>
      <c r="FE20" s="2">
        <v>983</v>
      </c>
      <c r="FF20" s="2">
        <v>9757</v>
      </c>
      <c r="FG20" s="2">
        <v>2127</v>
      </c>
      <c r="FH20" s="2">
        <v>1746</v>
      </c>
      <c r="FI20" s="2">
        <v>10941</v>
      </c>
      <c r="FJ20" s="2">
        <v>6551</v>
      </c>
      <c r="FK20" s="2">
        <v>4940</v>
      </c>
      <c r="FL20" s="2">
        <v>7171</v>
      </c>
      <c r="FM20" s="2">
        <v>2760</v>
      </c>
      <c r="FN20" s="2">
        <v>8269</v>
      </c>
      <c r="FO20" s="2">
        <v>2430</v>
      </c>
      <c r="FP20" s="2">
        <v>12146</v>
      </c>
      <c r="FQ20" s="2">
        <v>19485</v>
      </c>
      <c r="FR20" s="2">
        <v>140772</v>
      </c>
      <c r="FS20" s="2">
        <v>14007</v>
      </c>
      <c r="FT20" s="2">
        <v>15615</v>
      </c>
      <c r="FU20" s="2">
        <v>4358</v>
      </c>
      <c r="FV20" s="2">
        <v>7509</v>
      </c>
      <c r="FW20" s="2">
        <v>15603</v>
      </c>
      <c r="FX20" s="2">
        <v>3338</v>
      </c>
      <c r="FY20" s="2">
        <v>5301</v>
      </c>
      <c r="FZ20" s="2">
        <v>2219</v>
      </c>
      <c r="GA20" s="2">
        <v>2255</v>
      </c>
      <c r="GB20" s="2">
        <v>12437</v>
      </c>
      <c r="GC20" s="2">
        <v>835</v>
      </c>
      <c r="GD20" s="2">
        <v>1888</v>
      </c>
      <c r="GE20" s="2">
        <v>2816</v>
      </c>
      <c r="GF20" s="2">
        <v>1305</v>
      </c>
      <c r="GG20" s="2">
        <v>10507</v>
      </c>
      <c r="GH20" s="2">
        <v>6983</v>
      </c>
      <c r="GI20" s="2">
        <v>33797</v>
      </c>
      <c r="GJ20" s="2">
        <v>61110</v>
      </c>
      <c r="GK20" s="2">
        <v>3241</v>
      </c>
      <c r="GL20" s="2">
        <v>659</v>
      </c>
      <c r="GM20" s="2">
        <v>1539</v>
      </c>
      <c r="GN20" s="2">
        <v>7310</v>
      </c>
      <c r="GO20" s="2">
        <v>7810</v>
      </c>
      <c r="GP20" s="2">
        <v>5436</v>
      </c>
      <c r="GQ20" s="2">
        <v>595</v>
      </c>
      <c r="GR20" s="2">
        <v>8425</v>
      </c>
      <c r="GS20" s="2">
        <v>6788</v>
      </c>
      <c r="GT20" s="2">
        <v>5051</v>
      </c>
      <c r="GU20" s="2">
        <v>2747</v>
      </c>
      <c r="GV20" s="2">
        <v>2687</v>
      </c>
      <c r="GW20" s="2">
        <v>1469</v>
      </c>
      <c r="GX20" s="2">
        <v>7353</v>
      </c>
      <c r="GY20" s="2">
        <v>47325</v>
      </c>
      <c r="GZ20" s="2">
        <v>7145</v>
      </c>
      <c r="HA20" s="2">
        <v>5881</v>
      </c>
      <c r="HB20" s="2">
        <v>11592</v>
      </c>
      <c r="HC20" s="2">
        <v>1985</v>
      </c>
      <c r="HD20" s="2">
        <v>3005</v>
      </c>
      <c r="HE20" s="2">
        <v>10066</v>
      </c>
      <c r="HF20" s="2">
        <v>6151</v>
      </c>
      <c r="HG20" s="2">
        <v>1501</v>
      </c>
      <c r="HH20" s="2">
        <v>179504</v>
      </c>
      <c r="HI20" s="2">
        <v>6887</v>
      </c>
      <c r="HJ20" s="2">
        <v>9079</v>
      </c>
      <c r="HK20" s="2">
        <v>1986</v>
      </c>
      <c r="HL20" s="2">
        <v>21255</v>
      </c>
      <c r="HM20" s="2">
        <v>28902</v>
      </c>
      <c r="HN20" s="2">
        <v>4425</v>
      </c>
      <c r="HO20" s="2">
        <v>13230</v>
      </c>
      <c r="HP20" s="2">
        <v>9410</v>
      </c>
      <c r="HQ20" s="2">
        <v>5689</v>
      </c>
      <c r="HR20" s="2">
        <v>37400</v>
      </c>
      <c r="HS20" s="2">
        <v>6913</v>
      </c>
      <c r="HT20" s="2">
        <v>14442</v>
      </c>
      <c r="HU20" s="2">
        <v>19885</v>
      </c>
    </row>
    <row r="21" spans="1:229" ht="18" customHeight="1">
      <c r="A21" s="2" t="s">
        <v>512</v>
      </c>
      <c r="B21" s="2" t="s">
        <v>513</v>
      </c>
      <c r="C21" s="2" t="s">
        <v>514</v>
      </c>
      <c r="D21" s="9">
        <v>2.97</v>
      </c>
      <c r="E21" s="2">
        <v>951361</v>
      </c>
      <c r="F21" s="2">
        <v>84258</v>
      </c>
      <c r="G21" s="2">
        <v>28034</v>
      </c>
      <c r="H21" s="2">
        <v>8812</v>
      </c>
      <c r="I21" s="2">
        <v>22319</v>
      </c>
      <c r="J21" s="2">
        <v>4143</v>
      </c>
      <c r="K21" s="2">
        <v>2784</v>
      </c>
      <c r="L21" s="2">
        <v>1256</v>
      </c>
      <c r="M21" s="2">
        <v>4350</v>
      </c>
      <c r="N21" s="2">
        <v>4230</v>
      </c>
      <c r="O21" s="2">
        <v>1984</v>
      </c>
      <c r="P21" s="2">
        <v>362</v>
      </c>
      <c r="Q21" s="2">
        <v>494</v>
      </c>
      <c r="R21" s="2">
        <v>2666</v>
      </c>
      <c r="S21" s="2">
        <v>2823</v>
      </c>
      <c r="T21" s="2">
        <v>72703</v>
      </c>
      <c r="U21" s="2">
        <v>2614</v>
      </c>
      <c r="V21" s="2">
        <v>894</v>
      </c>
      <c r="W21" s="2">
        <v>434</v>
      </c>
      <c r="X21" s="2">
        <v>791</v>
      </c>
      <c r="Y21" s="2">
        <v>1328</v>
      </c>
      <c r="Z21" s="2">
        <v>4645</v>
      </c>
      <c r="AA21" s="2">
        <v>953</v>
      </c>
      <c r="AB21" s="2">
        <v>323</v>
      </c>
      <c r="AC21" s="2">
        <v>514</v>
      </c>
      <c r="AD21" s="2">
        <v>4403</v>
      </c>
      <c r="AE21" s="2">
        <v>2449</v>
      </c>
      <c r="AF21" s="2">
        <v>1207</v>
      </c>
      <c r="AG21" s="2">
        <v>2541</v>
      </c>
      <c r="AH21" s="2">
        <v>3899</v>
      </c>
      <c r="AI21" s="2">
        <v>6093</v>
      </c>
      <c r="AJ21" s="2">
        <v>6122</v>
      </c>
      <c r="AK21" s="2">
        <v>668</v>
      </c>
      <c r="AL21" s="2">
        <v>282</v>
      </c>
      <c r="AM21" s="2">
        <v>386</v>
      </c>
      <c r="AN21" s="2">
        <v>803</v>
      </c>
      <c r="AO21" s="2">
        <v>330</v>
      </c>
      <c r="AP21" s="2">
        <v>1765</v>
      </c>
      <c r="AQ21" s="2">
        <v>2088</v>
      </c>
      <c r="AR21" s="2">
        <v>1635</v>
      </c>
      <c r="AS21" s="2">
        <v>386</v>
      </c>
      <c r="AT21" s="2">
        <v>6254</v>
      </c>
      <c r="AU21" s="2">
        <v>1818</v>
      </c>
      <c r="AV21" s="2">
        <v>1759</v>
      </c>
      <c r="AW21" s="2">
        <v>3300</v>
      </c>
      <c r="AX21" s="2">
        <v>1904</v>
      </c>
      <c r="AY21" s="2">
        <v>751</v>
      </c>
      <c r="AZ21" s="2">
        <v>2971</v>
      </c>
      <c r="BA21" s="2">
        <v>858</v>
      </c>
      <c r="BB21" s="2">
        <v>2185</v>
      </c>
      <c r="BC21" s="2">
        <v>3344</v>
      </c>
      <c r="BD21" s="2">
        <v>94204</v>
      </c>
      <c r="BE21" s="2">
        <v>25427</v>
      </c>
      <c r="BF21" s="2">
        <v>27513</v>
      </c>
      <c r="BG21" s="2">
        <v>15610</v>
      </c>
      <c r="BH21" s="2">
        <v>3501</v>
      </c>
      <c r="BI21" s="2">
        <v>2707</v>
      </c>
      <c r="BJ21" s="2">
        <v>5767</v>
      </c>
      <c r="BK21" s="2">
        <v>7660</v>
      </c>
      <c r="BL21" s="2">
        <v>2435</v>
      </c>
      <c r="BM21" s="2">
        <v>3584</v>
      </c>
      <c r="BN21" s="2">
        <v>46686</v>
      </c>
      <c r="BO21" s="2">
        <v>15079</v>
      </c>
      <c r="BP21" s="2">
        <v>1123</v>
      </c>
      <c r="BQ21" s="2">
        <v>12731</v>
      </c>
      <c r="BR21" s="2">
        <v>1084</v>
      </c>
      <c r="BS21" s="2">
        <v>5418</v>
      </c>
      <c r="BT21" s="2">
        <v>618</v>
      </c>
      <c r="BU21" s="2">
        <v>10632</v>
      </c>
      <c r="BV21" s="2">
        <v>112868</v>
      </c>
      <c r="BW21" s="2">
        <v>2579</v>
      </c>
      <c r="BX21" s="2">
        <v>2641</v>
      </c>
      <c r="BY21" s="2">
        <v>1185</v>
      </c>
      <c r="BZ21" s="2">
        <v>2846</v>
      </c>
      <c r="CA21" s="2">
        <v>2433</v>
      </c>
      <c r="CB21" s="2">
        <v>2506</v>
      </c>
      <c r="CC21" s="2">
        <v>1055</v>
      </c>
      <c r="CD21" s="2">
        <v>6292</v>
      </c>
      <c r="CE21" s="2">
        <v>1192</v>
      </c>
      <c r="CF21" s="2">
        <v>3361</v>
      </c>
      <c r="CG21" s="2">
        <v>1762</v>
      </c>
      <c r="CH21" s="2">
        <v>1639</v>
      </c>
      <c r="CI21" s="2">
        <v>2488</v>
      </c>
      <c r="CJ21" s="2">
        <v>757</v>
      </c>
      <c r="CK21" s="2">
        <v>3350</v>
      </c>
      <c r="CL21" s="2">
        <v>696</v>
      </c>
      <c r="CM21" s="2">
        <v>644</v>
      </c>
      <c r="CN21" s="2">
        <v>3518</v>
      </c>
      <c r="CO21" s="2">
        <v>1437</v>
      </c>
      <c r="CP21" s="2">
        <v>1454</v>
      </c>
      <c r="CQ21" s="2">
        <v>3879</v>
      </c>
      <c r="CR21" s="2">
        <v>2513</v>
      </c>
      <c r="CS21" s="2">
        <v>9279</v>
      </c>
      <c r="CT21" s="2">
        <v>1946</v>
      </c>
      <c r="CU21" s="2">
        <v>2036</v>
      </c>
      <c r="CV21" s="2">
        <v>1799</v>
      </c>
      <c r="CW21" s="2">
        <v>1375</v>
      </c>
      <c r="CX21" s="2">
        <v>2376</v>
      </c>
      <c r="CY21" s="2">
        <v>3322</v>
      </c>
      <c r="CZ21" s="2">
        <v>454</v>
      </c>
      <c r="DA21" s="2">
        <v>313</v>
      </c>
      <c r="DB21" s="2">
        <v>2581</v>
      </c>
      <c r="DC21" s="2">
        <v>1751</v>
      </c>
      <c r="DD21" s="2">
        <v>1499</v>
      </c>
      <c r="DE21" s="2">
        <v>2940</v>
      </c>
      <c r="DF21" s="2">
        <v>5255</v>
      </c>
      <c r="DG21" s="2">
        <v>5559</v>
      </c>
      <c r="DH21" s="2">
        <v>4593</v>
      </c>
      <c r="DI21" s="2">
        <v>827</v>
      </c>
      <c r="DJ21" s="2">
        <v>1858</v>
      </c>
      <c r="DK21" s="2">
        <v>1150</v>
      </c>
      <c r="DL21" s="2">
        <v>1159</v>
      </c>
      <c r="DM21" s="2">
        <v>430</v>
      </c>
      <c r="DN21" s="2">
        <v>5666</v>
      </c>
      <c r="DO21" s="2">
        <v>1971</v>
      </c>
      <c r="DP21" s="2">
        <v>556</v>
      </c>
      <c r="DQ21" s="2">
        <v>1947</v>
      </c>
      <c r="DR21" s="2">
        <v>39617</v>
      </c>
      <c r="DS21" s="2">
        <v>4840</v>
      </c>
      <c r="DT21" s="2">
        <v>5204</v>
      </c>
      <c r="DU21" s="2">
        <v>641</v>
      </c>
      <c r="DV21" s="2">
        <v>2232</v>
      </c>
      <c r="DW21" s="2">
        <v>1858</v>
      </c>
      <c r="DX21" s="2">
        <v>2866</v>
      </c>
      <c r="DY21" s="2">
        <v>850</v>
      </c>
      <c r="DZ21" s="2">
        <v>610</v>
      </c>
      <c r="EA21" s="2">
        <v>1351</v>
      </c>
      <c r="EB21" s="2">
        <v>1229</v>
      </c>
      <c r="EC21" s="2">
        <v>2824</v>
      </c>
      <c r="ED21" s="2">
        <v>5459</v>
      </c>
      <c r="EE21" s="2">
        <v>2369</v>
      </c>
      <c r="EF21" s="2">
        <v>4224</v>
      </c>
      <c r="EG21" s="2">
        <v>3060</v>
      </c>
      <c r="EH21" s="2">
        <v>41574</v>
      </c>
      <c r="EI21" s="2">
        <v>3667</v>
      </c>
      <c r="EJ21" s="2">
        <v>718</v>
      </c>
      <c r="EK21" s="2">
        <v>438</v>
      </c>
      <c r="EL21" s="2">
        <v>1470</v>
      </c>
      <c r="EM21" s="2">
        <v>2038</v>
      </c>
      <c r="EN21" s="2">
        <v>864</v>
      </c>
      <c r="EO21" s="2">
        <v>859</v>
      </c>
      <c r="EP21" s="2">
        <v>653</v>
      </c>
      <c r="EQ21" s="2">
        <v>687</v>
      </c>
      <c r="ER21" s="2">
        <v>1365</v>
      </c>
      <c r="ES21" s="2">
        <v>2127</v>
      </c>
      <c r="ET21" s="2">
        <v>1000</v>
      </c>
      <c r="EU21" s="2">
        <v>1378</v>
      </c>
      <c r="EV21" s="2">
        <v>3107</v>
      </c>
      <c r="EW21" s="2">
        <v>2395</v>
      </c>
      <c r="EX21" s="2">
        <v>2192</v>
      </c>
      <c r="EY21" s="2">
        <v>4802</v>
      </c>
      <c r="EZ21" s="2">
        <v>11813</v>
      </c>
      <c r="FA21" s="2">
        <v>85101</v>
      </c>
      <c r="FB21" s="2">
        <v>1414</v>
      </c>
      <c r="FC21" s="2">
        <v>707</v>
      </c>
      <c r="FD21" s="2">
        <v>10668</v>
      </c>
      <c r="FE21" s="2">
        <v>828</v>
      </c>
      <c r="FF21" s="2">
        <v>6272</v>
      </c>
      <c r="FG21" s="2">
        <v>2113</v>
      </c>
      <c r="FH21" s="2">
        <v>1451</v>
      </c>
      <c r="FI21" s="2">
        <v>6925</v>
      </c>
      <c r="FJ21" s="2">
        <v>7848</v>
      </c>
      <c r="FK21" s="2">
        <v>3913</v>
      </c>
      <c r="FL21" s="2">
        <v>5165</v>
      </c>
      <c r="FM21" s="2">
        <v>2104</v>
      </c>
      <c r="FN21" s="2">
        <v>6516</v>
      </c>
      <c r="FO21" s="2">
        <v>2107</v>
      </c>
      <c r="FP21" s="2">
        <v>9352</v>
      </c>
      <c r="FQ21" s="2">
        <v>17717</v>
      </c>
      <c r="FR21" s="2">
        <v>147410</v>
      </c>
      <c r="FS21" s="2">
        <v>12191</v>
      </c>
      <c r="FT21" s="2">
        <v>14667</v>
      </c>
      <c r="FU21" s="2">
        <v>4614</v>
      </c>
      <c r="FV21" s="2">
        <v>5191</v>
      </c>
      <c r="FW21" s="2">
        <v>13469</v>
      </c>
      <c r="FX21" s="2">
        <v>1526</v>
      </c>
      <c r="FY21" s="2">
        <v>6053</v>
      </c>
      <c r="FZ21" s="2">
        <v>3232</v>
      </c>
      <c r="GA21" s="2">
        <v>4079</v>
      </c>
      <c r="GB21" s="2">
        <v>17221</v>
      </c>
      <c r="GC21" s="2">
        <v>886</v>
      </c>
      <c r="GD21" s="2">
        <v>2105</v>
      </c>
      <c r="GE21" s="2">
        <v>3368</v>
      </c>
      <c r="GF21" s="2">
        <v>1650</v>
      </c>
      <c r="GG21" s="2">
        <v>9036</v>
      </c>
      <c r="GH21" s="2">
        <v>5138</v>
      </c>
      <c r="GI21" s="2">
        <v>42986</v>
      </c>
      <c r="GJ21" s="2">
        <v>53910</v>
      </c>
      <c r="GK21" s="2">
        <v>2671</v>
      </c>
      <c r="GL21" s="2">
        <v>421</v>
      </c>
      <c r="GM21" s="2">
        <v>1297</v>
      </c>
      <c r="GN21" s="2">
        <v>6655</v>
      </c>
      <c r="GO21" s="2">
        <v>6585</v>
      </c>
      <c r="GP21" s="2">
        <v>5856</v>
      </c>
      <c r="GQ21" s="2">
        <v>321</v>
      </c>
      <c r="GR21" s="2">
        <v>7185</v>
      </c>
      <c r="GS21" s="2">
        <v>5849</v>
      </c>
      <c r="GT21" s="2">
        <v>4885</v>
      </c>
      <c r="GU21" s="2">
        <v>2003</v>
      </c>
      <c r="GV21" s="2">
        <v>2552</v>
      </c>
      <c r="GW21" s="2">
        <v>1297</v>
      </c>
      <c r="GX21" s="2">
        <v>6333</v>
      </c>
      <c r="GY21" s="2">
        <v>37007</v>
      </c>
      <c r="GZ21" s="2">
        <v>6471</v>
      </c>
      <c r="HA21" s="2">
        <v>4200</v>
      </c>
      <c r="HB21" s="2">
        <v>10322</v>
      </c>
      <c r="HC21" s="2">
        <v>1719</v>
      </c>
      <c r="HD21" s="2">
        <v>1855</v>
      </c>
      <c r="HE21" s="2">
        <v>7908</v>
      </c>
      <c r="HF21" s="2">
        <v>3334</v>
      </c>
      <c r="HG21" s="2">
        <v>1199</v>
      </c>
      <c r="HH21" s="2">
        <v>136021</v>
      </c>
      <c r="HI21" s="2">
        <v>6748</v>
      </c>
      <c r="HJ21" s="2">
        <v>7324</v>
      </c>
      <c r="HK21" s="2">
        <v>1476</v>
      </c>
      <c r="HL21" s="2">
        <v>17755</v>
      </c>
      <c r="HM21" s="2">
        <v>25709</v>
      </c>
      <c r="HN21" s="2">
        <v>3038</v>
      </c>
      <c r="HO21" s="2">
        <v>7760</v>
      </c>
      <c r="HP21" s="2">
        <v>8485</v>
      </c>
      <c r="HQ21" s="2">
        <v>4026</v>
      </c>
      <c r="HR21" s="2">
        <v>28195</v>
      </c>
      <c r="HS21" s="2">
        <v>5842</v>
      </c>
      <c r="HT21" s="2">
        <v>7658</v>
      </c>
      <c r="HU21" s="2">
        <v>12006</v>
      </c>
    </row>
    <row r="22" spans="1:229" ht="18" customHeight="1">
      <c r="A22" s="2" t="s">
        <v>515</v>
      </c>
      <c r="B22" s="2" t="s">
        <v>516</v>
      </c>
      <c r="C22" s="2" t="s">
        <v>517</v>
      </c>
      <c r="D22" s="9">
        <v>2.9</v>
      </c>
      <c r="E22" s="2">
        <v>948442</v>
      </c>
      <c r="F22" s="2">
        <v>77073</v>
      </c>
      <c r="G22" s="2">
        <v>22351</v>
      </c>
      <c r="H22" s="2">
        <v>9010</v>
      </c>
      <c r="I22" s="2">
        <v>21253</v>
      </c>
      <c r="J22" s="2">
        <v>3850</v>
      </c>
      <c r="K22" s="2">
        <v>1814</v>
      </c>
      <c r="L22" s="2">
        <v>1191</v>
      </c>
      <c r="M22" s="2">
        <v>4741</v>
      </c>
      <c r="N22" s="2">
        <v>5562</v>
      </c>
      <c r="O22" s="2">
        <v>1744</v>
      </c>
      <c r="P22" s="2">
        <v>656</v>
      </c>
      <c r="Q22" s="2">
        <v>506</v>
      </c>
      <c r="R22" s="2">
        <v>1464</v>
      </c>
      <c r="S22" s="2">
        <v>2930</v>
      </c>
      <c r="T22" s="2">
        <v>71882</v>
      </c>
      <c r="U22" s="2">
        <v>8663</v>
      </c>
      <c r="V22" s="2">
        <v>758</v>
      </c>
      <c r="W22" s="2">
        <v>193</v>
      </c>
      <c r="X22" s="2">
        <v>962</v>
      </c>
      <c r="Y22" s="2">
        <v>457</v>
      </c>
      <c r="Z22" s="2">
        <v>4646</v>
      </c>
      <c r="AA22" s="2">
        <v>725</v>
      </c>
      <c r="AB22" s="2">
        <v>554</v>
      </c>
      <c r="AC22" s="2">
        <v>378</v>
      </c>
      <c r="AD22" s="2">
        <v>1532</v>
      </c>
      <c r="AE22" s="2">
        <v>2211</v>
      </c>
      <c r="AF22" s="2">
        <v>1180</v>
      </c>
      <c r="AG22" s="2">
        <v>2431</v>
      </c>
      <c r="AH22" s="2">
        <v>1064</v>
      </c>
      <c r="AI22" s="2">
        <v>3858</v>
      </c>
      <c r="AJ22" s="2">
        <v>3644</v>
      </c>
      <c r="AK22" s="2">
        <v>908</v>
      </c>
      <c r="AL22" s="2">
        <v>468</v>
      </c>
      <c r="AM22" s="2">
        <v>541</v>
      </c>
      <c r="AN22" s="2">
        <v>1205</v>
      </c>
      <c r="AO22" s="2">
        <v>469</v>
      </c>
      <c r="AP22" s="2">
        <v>2920</v>
      </c>
      <c r="AQ22" s="2">
        <v>2118</v>
      </c>
      <c r="AR22" s="2">
        <v>2243</v>
      </c>
      <c r="AS22" s="2">
        <v>1065</v>
      </c>
      <c r="AT22" s="2">
        <v>6022</v>
      </c>
      <c r="AU22" s="2">
        <v>1910</v>
      </c>
      <c r="AV22" s="2">
        <v>1666</v>
      </c>
      <c r="AW22" s="2">
        <v>2826</v>
      </c>
      <c r="AX22" s="2">
        <v>1560</v>
      </c>
      <c r="AY22" s="2">
        <v>809</v>
      </c>
      <c r="AZ22" s="2">
        <v>4499</v>
      </c>
      <c r="BA22" s="2">
        <v>982</v>
      </c>
      <c r="BB22" s="2">
        <v>2769</v>
      </c>
      <c r="BC22" s="2">
        <v>3646</v>
      </c>
      <c r="BD22" s="2">
        <v>84363</v>
      </c>
      <c r="BE22" s="2">
        <v>16604</v>
      </c>
      <c r="BF22" s="2">
        <v>31980</v>
      </c>
      <c r="BG22" s="2">
        <v>13039</v>
      </c>
      <c r="BH22" s="2">
        <v>1947</v>
      </c>
      <c r="BI22" s="2">
        <v>3015</v>
      </c>
      <c r="BJ22" s="2">
        <v>4747</v>
      </c>
      <c r="BK22" s="2">
        <v>7513</v>
      </c>
      <c r="BL22" s="2">
        <v>2949</v>
      </c>
      <c r="BM22" s="2">
        <v>2571</v>
      </c>
      <c r="BN22" s="2">
        <v>45349</v>
      </c>
      <c r="BO22" s="2">
        <v>12880</v>
      </c>
      <c r="BP22" s="2">
        <v>845</v>
      </c>
      <c r="BQ22" s="2">
        <v>14783</v>
      </c>
      <c r="BR22" s="2">
        <v>1160</v>
      </c>
      <c r="BS22" s="2">
        <v>6105</v>
      </c>
      <c r="BT22" s="2">
        <v>638</v>
      </c>
      <c r="BU22" s="2">
        <v>8939</v>
      </c>
      <c r="BV22" s="2">
        <v>101856</v>
      </c>
      <c r="BW22" s="2">
        <v>2562</v>
      </c>
      <c r="BX22" s="2">
        <v>2014</v>
      </c>
      <c r="BY22" s="2">
        <v>1129</v>
      </c>
      <c r="BZ22" s="2">
        <v>2883</v>
      </c>
      <c r="CA22" s="2">
        <v>2613</v>
      </c>
      <c r="CB22" s="2">
        <v>2582</v>
      </c>
      <c r="CC22" s="2">
        <v>891</v>
      </c>
      <c r="CD22" s="2">
        <v>6248</v>
      </c>
      <c r="CE22" s="2">
        <v>921</v>
      </c>
      <c r="CF22" s="2">
        <v>2522</v>
      </c>
      <c r="CG22" s="2">
        <v>864</v>
      </c>
      <c r="CH22" s="2">
        <v>1625</v>
      </c>
      <c r="CI22" s="2">
        <v>2274</v>
      </c>
      <c r="CJ22" s="2">
        <v>947</v>
      </c>
      <c r="CK22" s="2">
        <v>2950</v>
      </c>
      <c r="CL22" s="2">
        <v>1124</v>
      </c>
      <c r="CM22" s="2">
        <v>576</v>
      </c>
      <c r="CN22" s="2">
        <v>3238</v>
      </c>
      <c r="CO22" s="2">
        <v>1845</v>
      </c>
      <c r="CP22" s="2">
        <v>1584</v>
      </c>
      <c r="CQ22" s="2">
        <v>4231</v>
      </c>
      <c r="CR22" s="2">
        <v>1886</v>
      </c>
      <c r="CS22" s="2">
        <v>7515</v>
      </c>
      <c r="CT22" s="2">
        <v>1989</v>
      </c>
      <c r="CU22" s="2">
        <v>1861</v>
      </c>
      <c r="CV22" s="2">
        <v>1986</v>
      </c>
      <c r="CW22" s="2">
        <v>1085</v>
      </c>
      <c r="CX22" s="2">
        <v>2565</v>
      </c>
      <c r="CY22" s="2">
        <v>4385</v>
      </c>
      <c r="CZ22" s="2">
        <v>491</v>
      </c>
      <c r="DA22" s="2">
        <v>232</v>
      </c>
      <c r="DB22" s="2">
        <v>2661</v>
      </c>
      <c r="DC22" s="2">
        <v>1592</v>
      </c>
      <c r="DD22" s="2">
        <v>599</v>
      </c>
      <c r="DE22" s="2">
        <v>2435</v>
      </c>
      <c r="DF22" s="2">
        <v>4194</v>
      </c>
      <c r="DG22" s="2">
        <v>2190</v>
      </c>
      <c r="DH22" s="2">
        <v>4323</v>
      </c>
      <c r="DI22" s="2">
        <v>726</v>
      </c>
      <c r="DJ22" s="2">
        <v>1597</v>
      </c>
      <c r="DK22" s="2">
        <v>1201</v>
      </c>
      <c r="DL22" s="2">
        <v>1105</v>
      </c>
      <c r="DM22" s="2">
        <v>593</v>
      </c>
      <c r="DN22" s="2">
        <v>5487</v>
      </c>
      <c r="DO22" s="2">
        <v>1077</v>
      </c>
      <c r="DP22" s="2">
        <v>428</v>
      </c>
      <c r="DQ22" s="2">
        <v>2032</v>
      </c>
      <c r="DR22" s="2">
        <v>42187</v>
      </c>
      <c r="DS22" s="2">
        <v>3522</v>
      </c>
      <c r="DT22" s="2">
        <v>4808</v>
      </c>
      <c r="DU22" s="2">
        <v>548</v>
      </c>
      <c r="DV22" s="2">
        <v>2265</v>
      </c>
      <c r="DW22" s="2">
        <v>757</v>
      </c>
      <c r="DX22" s="2">
        <v>7267</v>
      </c>
      <c r="DY22" s="2">
        <v>845</v>
      </c>
      <c r="DZ22" s="2">
        <v>3301</v>
      </c>
      <c r="EA22" s="2">
        <v>982</v>
      </c>
      <c r="EB22" s="2">
        <v>614</v>
      </c>
      <c r="EC22" s="2">
        <v>3346</v>
      </c>
      <c r="ED22" s="2">
        <v>4435</v>
      </c>
      <c r="EE22" s="2">
        <v>1846</v>
      </c>
      <c r="EF22" s="2">
        <v>4357</v>
      </c>
      <c r="EG22" s="2">
        <v>3295</v>
      </c>
      <c r="EH22" s="2">
        <v>43044</v>
      </c>
      <c r="EI22" s="2">
        <v>3842</v>
      </c>
      <c r="EJ22" s="2">
        <v>578</v>
      </c>
      <c r="EK22" s="2">
        <v>447</v>
      </c>
      <c r="EL22" s="2">
        <v>1448</v>
      </c>
      <c r="EM22" s="2">
        <v>1860</v>
      </c>
      <c r="EN22" s="2">
        <v>974</v>
      </c>
      <c r="EO22" s="2">
        <v>655</v>
      </c>
      <c r="EP22" s="2">
        <v>689</v>
      </c>
      <c r="EQ22" s="2">
        <v>571</v>
      </c>
      <c r="ER22" s="2">
        <v>1156</v>
      </c>
      <c r="ES22" s="2">
        <v>2371</v>
      </c>
      <c r="ET22" s="2">
        <v>1314</v>
      </c>
      <c r="EU22" s="2">
        <v>1375</v>
      </c>
      <c r="EV22" s="2">
        <v>3875</v>
      </c>
      <c r="EW22" s="2">
        <v>2352</v>
      </c>
      <c r="EX22" s="2">
        <v>1690</v>
      </c>
      <c r="EY22" s="2">
        <v>5084</v>
      </c>
      <c r="EZ22" s="2">
        <v>12764</v>
      </c>
      <c r="FA22" s="2">
        <v>84302</v>
      </c>
      <c r="FB22" s="2">
        <v>521</v>
      </c>
      <c r="FC22" s="2">
        <v>765</v>
      </c>
      <c r="FD22" s="2">
        <v>8035</v>
      </c>
      <c r="FE22" s="2">
        <v>679</v>
      </c>
      <c r="FF22" s="2">
        <v>7301</v>
      </c>
      <c r="FG22" s="2">
        <v>2262</v>
      </c>
      <c r="FH22" s="2">
        <v>1970</v>
      </c>
      <c r="FI22" s="2">
        <v>8442</v>
      </c>
      <c r="FJ22" s="2">
        <v>4560</v>
      </c>
      <c r="FK22" s="2">
        <v>3337</v>
      </c>
      <c r="FL22" s="2">
        <v>5755</v>
      </c>
      <c r="FM22" s="2">
        <v>2288</v>
      </c>
      <c r="FN22" s="2">
        <v>6273</v>
      </c>
      <c r="FO22" s="2">
        <v>2094</v>
      </c>
      <c r="FP22" s="2">
        <v>9479</v>
      </c>
      <c r="FQ22" s="2">
        <v>20538</v>
      </c>
      <c r="FR22" s="2">
        <v>145330</v>
      </c>
      <c r="FS22" s="2">
        <v>18877</v>
      </c>
      <c r="FT22" s="2">
        <v>15291</v>
      </c>
      <c r="FU22" s="2">
        <v>5854</v>
      </c>
      <c r="FV22" s="2">
        <v>6139</v>
      </c>
      <c r="FW22" s="2">
        <v>17517</v>
      </c>
      <c r="FX22" s="2">
        <v>2189</v>
      </c>
      <c r="FY22" s="2">
        <v>7046</v>
      </c>
      <c r="FZ22" s="2">
        <v>2175</v>
      </c>
      <c r="GA22" s="2">
        <v>3073</v>
      </c>
      <c r="GB22" s="2">
        <v>13945</v>
      </c>
      <c r="GC22" s="2">
        <v>1112</v>
      </c>
      <c r="GD22" s="2">
        <v>2089</v>
      </c>
      <c r="GE22" s="2">
        <v>3585</v>
      </c>
      <c r="GF22" s="2">
        <v>1919</v>
      </c>
      <c r="GG22" s="2">
        <v>7256</v>
      </c>
      <c r="GH22" s="2">
        <v>1314</v>
      </c>
      <c r="GI22" s="2">
        <v>35949</v>
      </c>
      <c r="GJ22" s="2">
        <v>61116</v>
      </c>
      <c r="GK22" s="2">
        <v>2955</v>
      </c>
      <c r="GL22" s="2">
        <v>681</v>
      </c>
      <c r="GM22" s="2">
        <v>1454</v>
      </c>
      <c r="GN22" s="2">
        <v>9029</v>
      </c>
      <c r="GO22" s="2">
        <v>6093</v>
      </c>
      <c r="GP22" s="2">
        <v>5143</v>
      </c>
      <c r="GQ22" s="2">
        <v>286</v>
      </c>
      <c r="GR22" s="2">
        <v>7458</v>
      </c>
      <c r="GS22" s="2">
        <v>7348</v>
      </c>
      <c r="GT22" s="2">
        <v>3703</v>
      </c>
      <c r="GU22" s="2">
        <v>2867</v>
      </c>
      <c r="GV22" s="2">
        <v>3392</v>
      </c>
      <c r="GW22" s="2">
        <v>1421</v>
      </c>
      <c r="GX22" s="2">
        <v>9286</v>
      </c>
      <c r="GY22" s="2">
        <v>44448</v>
      </c>
      <c r="GZ22" s="2">
        <v>5509</v>
      </c>
      <c r="HA22" s="2">
        <v>7032</v>
      </c>
      <c r="HB22" s="2">
        <v>8852</v>
      </c>
      <c r="HC22" s="2">
        <v>3728</v>
      </c>
      <c r="HD22" s="2">
        <v>4619</v>
      </c>
      <c r="HE22" s="2">
        <v>9608</v>
      </c>
      <c r="HF22" s="2">
        <v>3616</v>
      </c>
      <c r="HG22" s="2">
        <v>1484</v>
      </c>
      <c r="HH22" s="2">
        <v>147491</v>
      </c>
      <c r="HI22" s="2">
        <v>5885</v>
      </c>
      <c r="HJ22" s="2">
        <v>8018</v>
      </c>
      <c r="HK22" s="2">
        <v>2267</v>
      </c>
      <c r="HL22" s="2">
        <v>17036</v>
      </c>
      <c r="HM22" s="2">
        <v>21371</v>
      </c>
      <c r="HN22" s="2">
        <v>3984</v>
      </c>
      <c r="HO22" s="2">
        <v>11644</v>
      </c>
      <c r="HP22" s="2">
        <v>7187</v>
      </c>
      <c r="HQ22" s="2">
        <v>6115</v>
      </c>
      <c r="HR22" s="2">
        <v>34023</v>
      </c>
      <c r="HS22" s="2">
        <v>5780</v>
      </c>
      <c r="HT22" s="2">
        <v>12774</v>
      </c>
      <c r="HU22" s="2">
        <v>11407</v>
      </c>
    </row>
    <row r="23" spans="1:229" ht="18" customHeight="1">
      <c r="A23" s="2" t="s">
        <v>518</v>
      </c>
      <c r="B23" s="2" t="s">
        <v>519</v>
      </c>
      <c r="C23" s="2" t="s">
        <v>520</v>
      </c>
      <c r="D23" s="9">
        <v>2.89</v>
      </c>
      <c r="E23" s="2">
        <v>917923</v>
      </c>
      <c r="F23" s="2">
        <v>72018</v>
      </c>
      <c r="G23" s="2">
        <v>20805</v>
      </c>
      <c r="H23" s="2">
        <v>8064</v>
      </c>
      <c r="I23" s="2">
        <v>18673</v>
      </c>
      <c r="J23" s="2">
        <v>4076</v>
      </c>
      <c r="K23" s="2">
        <v>2366</v>
      </c>
      <c r="L23" s="2">
        <v>1277</v>
      </c>
      <c r="M23" s="2">
        <v>4144</v>
      </c>
      <c r="N23" s="2">
        <v>4798</v>
      </c>
      <c r="O23" s="2">
        <v>1707</v>
      </c>
      <c r="P23" s="2">
        <v>781</v>
      </c>
      <c r="Q23" s="2">
        <v>958</v>
      </c>
      <c r="R23" s="2">
        <v>1445</v>
      </c>
      <c r="S23" s="2">
        <v>2924</v>
      </c>
      <c r="T23" s="2">
        <v>74544</v>
      </c>
      <c r="U23" s="2">
        <v>5322</v>
      </c>
      <c r="V23" s="2">
        <v>593</v>
      </c>
      <c r="W23" s="2">
        <v>305</v>
      </c>
      <c r="X23" s="2">
        <v>911</v>
      </c>
      <c r="Y23" s="2">
        <v>1030</v>
      </c>
      <c r="Z23" s="2">
        <v>5492</v>
      </c>
      <c r="AA23" s="2">
        <v>813</v>
      </c>
      <c r="AB23" s="2">
        <v>694</v>
      </c>
      <c r="AC23" s="2">
        <v>563</v>
      </c>
      <c r="AD23" s="2">
        <v>2089</v>
      </c>
      <c r="AE23" s="2">
        <v>1898</v>
      </c>
      <c r="AF23" s="2">
        <v>1144</v>
      </c>
      <c r="AG23" s="2">
        <v>2311</v>
      </c>
      <c r="AH23" s="2">
        <v>1396</v>
      </c>
      <c r="AI23" s="2">
        <v>5261</v>
      </c>
      <c r="AJ23" s="2">
        <v>5394</v>
      </c>
      <c r="AK23" s="2">
        <v>818</v>
      </c>
      <c r="AL23" s="2">
        <v>252</v>
      </c>
      <c r="AM23" s="2">
        <v>535</v>
      </c>
      <c r="AN23" s="2">
        <v>1114</v>
      </c>
      <c r="AO23" s="2">
        <v>371</v>
      </c>
      <c r="AP23" s="2">
        <v>2954</v>
      </c>
      <c r="AQ23" s="2">
        <v>2460</v>
      </c>
      <c r="AR23" s="2">
        <v>1689</v>
      </c>
      <c r="AS23" s="2">
        <v>649</v>
      </c>
      <c r="AT23" s="2">
        <v>6980</v>
      </c>
      <c r="AU23" s="2">
        <v>1747</v>
      </c>
      <c r="AV23" s="2">
        <v>2073</v>
      </c>
      <c r="AW23" s="2">
        <v>2918</v>
      </c>
      <c r="AX23" s="2">
        <v>1352</v>
      </c>
      <c r="AY23" s="2">
        <v>707</v>
      </c>
      <c r="AZ23" s="2">
        <v>4414</v>
      </c>
      <c r="BA23" s="2">
        <v>1010</v>
      </c>
      <c r="BB23" s="2">
        <v>3972</v>
      </c>
      <c r="BC23" s="2">
        <v>3313</v>
      </c>
      <c r="BD23" s="2">
        <v>76055</v>
      </c>
      <c r="BE23" s="2">
        <v>12596</v>
      </c>
      <c r="BF23" s="2">
        <v>30199</v>
      </c>
      <c r="BG23" s="2">
        <v>12715</v>
      </c>
      <c r="BH23" s="2">
        <v>1569</v>
      </c>
      <c r="BI23" s="2">
        <v>1898</v>
      </c>
      <c r="BJ23" s="2">
        <v>4259</v>
      </c>
      <c r="BK23" s="2">
        <v>7225</v>
      </c>
      <c r="BL23" s="2">
        <v>2907</v>
      </c>
      <c r="BM23" s="2">
        <v>2686</v>
      </c>
      <c r="BN23" s="2">
        <v>46229</v>
      </c>
      <c r="BO23" s="2">
        <v>14306</v>
      </c>
      <c r="BP23" s="2">
        <v>270</v>
      </c>
      <c r="BQ23" s="2">
        <v>13521</v>
      </c>
      <c r="BR23" s="2">
        <v>1209</v>
      </c>
      <c r="BS23" s="2">
        <v>6723</v>
      </c>
      <c r="BT23" s="2">
        <v>687</v>
      </c>
      <c r="BU23" s="2">
        <v>9512</v>
      </c>
      <c r="BV23" s="2">
        <v>104970</v>
      </c>
      <c r="BW23" s="2">
        <v>2697</v>
      </c>
      <c r="BX23" s="2">
        <v>1694</v>
      </c>
      <c r="BY23" s="2">
        <v>956</v>
      </c>
      <c r="BZ23" s="2">
        <v>1940</v>
      </c>
      <c r="CA23" s="2">
        <v>2008</v>
      </c>
      <c r="CB23" s="2">
        <v>2230</v>
      </c>
      <c r="CC23" s="2">
        <v>826</v>
      </c>
      <c r="CD23" s="2">
        <v>7469</v>
      </c>
      <c r="CE23" s="2">
        <v>973</v>
      </c>
      <c r="CF23" s="2">
        <v>2170</v>
      </c>
      <c r="CG23" s="2">
        <v>757</v>
      </c>
      <c r="CH23" s="2">
        <v>1684</v>
      </c>
      <c r="CI23" s="2">
        <v>2333</v>
      </c>
      <c r="CJ23" s="2">
        <v>994</v>
      </c>
      <c r="CK23" s="2">
        <v>2785</v>
      </c>
      <c r="CL23" s="2">
        <v>1103</v>
      </c>
      <c r="CM23" s="2">
        <v>1037</v>
      </c>
      <c r="CN23" s="2">
        <v>3679</v>
      </c>
      <c r="CO23" s="2">
        <v>1602</v>
      </c>
      <c r="CP23" s="2">
        <v>1673</v>
      </c>
      <c r="CQ23" s="2">
        <v>3646</v>
      </c>
      <c r="CR23" s="2">
        <v>1881</v>
      </c>
      <c r="CS23" s="2">
        <v>6715</v>
      </c>
      <c r="CT23" s="2">
        <v>2104</v>
      </c>
      <c r="CU23" s="2">
        <v>1585</v>
      </c>
      <c r="CV23" s="2">
        <v>2202</v>
      </c>
      <c r="CW23" s="2">
        <v>1757</v>
      </c>
      <c r="CX23" s="2">
        <v>3147</v>
      </c>
      <c r="CY23" s="2">
        <v>4350</v>
      </c>
      <c r="CZ23" s="2">
        <v>582</v>
      </c>
      <c r="DA23" s="2">
        <v>316</v>
      </c>
      <c r="DB23" s="2">
        <v>2242</v>
      </c>
      <c r="DC23" s="2">
        <v>2155</v>
      </c>
      <c r="DD23" s="2">
        <v>862</v>
      </c>
      <c r="DE23" s="2">
        <v>3344</v>
      </c>
      <c r="DF23" s="2">
        <v>5143</v>
      </c>
      <c r="DG23" s="2">
        <v>2515</v>
      </c>
      <c r="DH23" s="2">
        <v>5815</v>
      </c>
      <c r="DI23" s="2">
        <v>1009</v>
      </c>
      <c r="DJ23" s="2">
        <v>1787</v>
      </c>
      <c r="DK23" s="2">
        <v>1214</v>
      </c>
      <c r="DL23" s="2">
        <v>957</v>
      </c>
      <c r="DM23" s="2">
        <v>492</v>
      </c>
      <c r="DN23" s="2">
        <v>4872</v>
      </c>
      <c r="DO23" s="2">
        <v>1356</v>
      </c>
      <c r="DP23" s="2">
        <v>413</v>
      </c>
      <c r="DQ23" s="2">
        <v>1895</v>
      </c>
      <c r="DR23" s="2">
        <v>42174</v>
      </c>
      <c r="DS23" s="2">
        <v>8817</v>
      </c>
      <c r="DT23" s="2">
        <v>3697</v>
      </c>
      <c r="DU23" s="2">
        <v>386</v>
      </c>
      <c r="DV23" s="2">
        <v>2858</v>
      </c>
      <c r="DW23" s="2">
        <v>884</v>
      </c>
      <c r="DX23" s="2">
        <v>3974</v>
      </c>
      <c r="DY23" s="2">
        <v>483</v>
      </c>
      <c r="DZ23" s="2">
        <v>2478</v>
      </c>
      <c r="EA23" s="2">
        <v>1150</v>
      </c>
      <c r="EB23" s="2">
        <v>580</v>
      </c>
      <c r="EC23" s="2">
        <v>2837</v>
      </c>
      <c r="ED23" s="2">
        <v>3893</v>
      </c>
      <c r="EE23" s="2">
        <v>1644</v>
      </c>
      <c r="EF23" s="2">
        <v>4563</v>
      </c>
      <c r="EG23" s="2">
        <v>3928</v>
      </c>
      <c r="EH23" s="2">
        <v>47988</v>
      </c>
      <c r="EI23" s="2">
        <v>4697</v>
      </c>
      <c r="EJ23" s="2">
        <v>587</v>
      </c>
      <c r="EK23" s="2">
        <v>513</v>
      </c>
      <c r="EL23" s="2">
        <v>1782</v>
      </c>
      <c r="EM23" s="2">
        <v>2889</v>
      </c>
      <c r="EN23" s="2">
        <v>1342</v>
      </c>
      <c r="EO23" s="2">
        <v>1032</v>
      </c>
      <c r="EP23" s="2">
        <v>586</v>
      </c>
      <c r="EQ23" s="2">
        <v>610</v>
      </c>
      <c r="ER23" s="2">
        <v>1360</v>
      </c>
      <c r="ES23" s="2">
        <v>2352</v>
      </c>
      <c r="ET23" s="2">
        <v>1088</v>
      </c>
      <c r="EU23" s="2">
        <v>1391</v>
      </c>
      <c r="EV23" s="2">
        <v>4072</v>
      </c>
      <c r="EW23" s="2">
        <v>2496</v>
      </c>
      <c r="EX23" s="2">
        <v>1640</v>
      </c>
      <c r="EY23" s="2">
        <v>5123</v>
      </c>
      <c r="EZ23" s="2">
        <v>14429</v>
      </c>
      <c r="FA23" s="2">
        <v>81464</v>
      </c>
      <c r="FB23" s="2">
        <v>606</v>
      </c>
      <c r="FC23" s="2">
        <v>574</v>
      </c>
      <c r="FD23" s="2">
        <v>7793</v>
      </c>
      <c r="FE23" s="2">
        <v>661</v>
      </c>
      <c r="FF23" s="2">
        <v>7216</v>
      </c>
      <c r="FG23" s="2">
        <v>2035</v>
      </c>
      <c r="FH23" s="2">
        <v>1584</v>
      </c>
      <c r="FI23" s="2">
        <v>6605</v>
      </c>
      <c r="FJ23" s="2">
        <v>5740</v>
      </c>
      <c r="FK23" s="2">
        <v>3106</v>
      </c>
      <c r="FL23" s="2">
        <v>4167</v>
      </c>
      <c r="FM23" s="2">
        <v>1718</v>
      </c>
      <c r="FN23" s="2">
        <v>6648</v>
      </c>
      <c r="FO23" s="2">
        <v>1491</v>
      </c>
      <c r="FP23" s="2">
        <v>9697</v>
      </c>
      <c r="FQ23" s="2">
        <v>21825</v>
      </c>
      <c r="FR23" s="2">
        <v>130809</v>
      </c>
      <c r="FS23" s="2">
        <v>15239</v>
      </c>
      <c r="FT23" s="2">
        <v>13204</v>
      </c>
      <c r="FU23" s="2">
        <v>4752</v>
      </c>
      <c r="FV23" s="2">
        <v>8218</v>
      </c>
      <c r="FW23" s="2">
        <v>16392</v>
      </c>
      <c r="FX23" s="2">
        <v>1842</v>
      </c>
      <c r="FY23" s="2">
        <v>4635</v>
      </c>
      <c r="FZ23" s="2">
        <v>1575</v>
      </c>
      <c r="GA23" s="2">
        <v>1890</v>
      </c>
      <c r="GB23" s="2">
        <v>11346</v>
      </c>
      <c r="GC23" s="2">
        <v>1088</v>
      </c>
      <c r="GD23" s="2">
        <v>2101</v>
      </c>
      <c r="GE23" s="2">
        <v>2443</v>
      </c>
      <c r="GF23" s="2">
        <v>1073</v>
      </c>
      <c r="GG23" s="2">
        <v>9636</v>
      </c>
      <c r="GH23" s="2">
        <v>1369</v>
      </c>
      <c r="GI23" s="2">
        <v>34006</v>
      </c>
      <c r="GJ23" s="2">
        <v>54344</v>
      </c>
      <c r="GK23" s="2">
        <v>3591</v>
      </c>
      <c r="GL23" s="2">
        <v>673</v>
      </c>
      <c r="GM23" s="2">
        <v>1429</v>
      </c>
      <c r="GN23" s="2">
        <v>6786</v>
      </c>
      <c r="GO23" s="2">
        <v>6716</v>
      </c>
      <c r="GP23" s="2">
        <v>5270</v>
      </c>
      <c r="GQ23" s="2">
        <v>297</v>
      </c>
      <c r="GR23" s="2">
        <v>7087</v>
      </c>
      <c r="GS23" s="2">
        <v>5628</v>
      </c>
      <c r="GT23" s="2">
        <v>3291</v>
      </c>
      <c r="GU23" s="2">
        <v>1892</v>
      </c>
      <c r="GV23" s="2">
        <v>2605</v>
      </c>
      <c r="GW23" s="2">
        <v>1348</v>
      </c>
      <c r="GX23" s="2">
        <v>7733</v>
      </c>
      <c r="GY23" s="2">
        <v>43483</v>
      </c>
      <c r="GZ23" s="2">
        <v>6671</v>
      </c>
      <c r="HA23" s="2">
        <v>6243</v>
      </c>
      <c r="HB23" s="2">
        <v>11493</v>
      </c>
      <c r="HC23" s="2">
        <v>2181</v>
      </c>
      <c r="HD23" s="2">
        <v>2810</v>
      </c>
      <c r="HE23" s="2">
        <v>8436</v>
      </c>
      <c r="HF23" s="2">
        <v>4580</v>
      </c>
      <c r="HG23" s="2">
        <v>1069</v>
      </c>
      <c r="HH23" s="2">
        <v>143844</v>
      </c>
      <c r="HI23" s="2">
        <v>6378</v>
      </c>
      <c r="HJ23" s="2">
        <v>7757</v>
      </c>
      <c r="HK23" s="2">
        <v>1556</v>
      </c>
      <c r="HL23" s="2">
        <v>13630</v>
      </c>
      <c r="HM23" s="2">
        <v>16430</v>
      </c>
      <c r="HN23" s="2">
        <v>3449</v>
      </c>
      <c r="HO23" s="2">
        <v>8323</v>
      </c>
      <c r="HP23" s="2">
        <v>5942</v>
      </c>
      <c r="HQ23" s="2">
        <v>3889</v>
      </c>
      <c r="HR23" s="2">
        <v>43522</v>
      </c>
      <c r="HS23" s="2">
        <v>4880</v>
      </c>
      <c r="HT23" s="2">
        <v>17439</v>
      </c>
      <c r="HU23" s="2">
        <v>10650</v>
      </c>
    </row>
    <row r="24" spans="1:229" ht="18" customHeight="1">
      <c r="A24" s="2" t="s">
        <v>521</v>
      </c>
      <c r="B24" s="2" t="s">
        <v>522</v>
      </c>
      <c r="C24" s="2" t="s">
        <v>523</v>
      </c>
      <c r="D24" s="9">
        <v>2.99</v>
      </c>
      <c r="E24" s="2">
        <v>967231</v>
      </c>
      <c r="F24" s="2">
        <v>78434</v>
      </c>
      <c r="G24" s="2">
        <v>22777</v>
      </c>
      <c r="H24" s="2">
        <v>10748</v>
      </c>
      <c r="I24" s="2">
        <v>20395</v>
      </c>
      <c r="J24" s="2">
        <v>3256</v>
      </c>
      <c r="K24" s="2">
        <v>2004</v>
      </c>
      <c r="L24" s="2">
        <v>1294</v>
      </c>
      <c r="M24" s="2">
        <v>3888</v>
      </c>
      <c r="N24" s="2">
        <v>4851</v>
      </c>
      <c r="O24" s="2">
        <v>1954</v>
      </c>
      <c r="P24" s="2">
        <v>635</v>
      </c>
      <c r="Q24" s="2">
        <v>650</v>
      </c>
      <c r="R24" s="2">
        <v>2244</v>
      </c>
      <c r="S24" s="2">
        <v>3738</v>
      </c>
      <c r="T24" s="2">
        <v>68160</v>
      </c>
      <c r="U24" s="2">
        <v>4526</v>
      </c>
      <c r="V24" s="2">
        <v>668</v>
      </c>
      <c r="W24" s="2">
        <v>380</v>
      </c>
      <c r="X24" s="2">
        <v>1047</v>
      </c>
      <c r="Y24" s="2">
        <v>574</v>
      </c>
      <c r="Z24" s="2">
        <v>5298</v>
      </c>
      <c r="AA24" s="2">
        <v>986</v>
      </c>
      <c r="AB24" s="2">
        <v>515</v>
      </c>
      <c r="AC24" s="2">
        <v>976</v>
      </c>
      <c r="AD24" s="2">
        <v>3291</v>
      </c>
      <c r="AE24" s="2">
        <v>1718</v>
      </c>
      <c r="AF24" s="2">
        <v>1420</v>
      </c>
      <c r="AG24" s="2">
        <v>3166</v>
      </c>
      <c r="AH24" s="2">
        <v>1570</v>
      </c>
      <c r="AI24" s="2">
        <v>4845</v>
      </c>
      <c r="AJ24" s="2">
        <v>3919</v>
      </c>
      <c r="AK24" s="2">
        <v>762</v>
      </c>
      <c r="AL24" s="2">
        <v>248</v>
      </c>
      <c r="AM24" s="2">
        <v>755</v>
      </c>
      <c r="AN24" s="2">
        <v>1009</v>
      </c>
      <c r="AO24" s="2">
        <v>371</v>
      </c>
      <c r="AP24" s="2">
        <v>1609</v>
      </c>
      <c r="AQ24" s="2">
        <v>1429</v>
      </c>
      <c r="AR24" s="2">
        <v>2006</v>
      </c>
      <c r="AS24" s="2">
        <v>490</v>
      </c>
      <c r="AT24" s="2">
        <v>5796</v>
      </c>
      <c r="AU24" s="2">
        <v>1584</v>
      </c>
      <c r="AV24" s="2">
        <v>1845</v>
      </c>
      <c r="AW24" s="2">
        <v>2959</v>
      </c>
      <c r="AX24" s="2">
        <v>1938</v>
      </c>
      <c r="AY24" s="2">
        <v>928</v>
      </c>
      <c r="AZ24" s="2">
        <v>2161</v>
      </c>
      <c r="BA24" s="2">
        <v>1271</v>
      </c>
      <c r="BB24" s="2">
        <v>3567</v>
      </c>
      <c r="BC24" s="2">
        <v>2533</v>
      </c>
      <c r="BD24" s="2">
        <v>89743</v>
      </c>
      <c r="BE24" s="2">
        <v>23852</v>
      </c>
      <c r="BF24" s="2">
        <v>28545</v>
      </c>
      <c r="BG24" s="2">
        <v>13968</v>
      </c>
      <c r="BH24" s="2">
        <v>2882</v>
      </c>
      <c r="BI24" s="2">
        <v>2133</v>
      </c>
      <c r="BJ24" s="2">
        <v>5545</v>
      </c>
      <c r="BK24" s="2">
        <v>7887</v>
      </c>
      <c r="BL24" s="2">
        <v>2437</v>
      </c>
      <c r="BM24" s="2">
        <v>2494</v>
      </c>
      <c r="BN24" s="2">
        <v>48849</v>
      </c>
      <c r="BO24" s="2">
        <v>14736</v>
      </c>
      <c r="BP24" s="2">
        <v>869</v>
      </c>
      <c r="BQ24" s="2">
        <v>14368</v>
      </c>
      <c r="BR24" s="2">
        <v>1224</v>
      </c>
      <c r="BS24" s="2">
        <v>6423</v>
      </c>
      <c r="BT24" s="2">
        <v>647</v>
      </c>
      <c r="BU24" s="2">
        <v>10583</v>
      </c>
      <c r="BV24" s="2">
        <v>98996</v>
      </c>
      <c r="BW24" s="2">
        <v>2446</v>
      </c>
      <c r="BX24" s="2">
        <v>2155</v>
      </c>
      <c r="BY24" s="2">
        <v>950</v>
      </c>
      <c r="BZ24" s="2">
        <v>3022</v>
      </c>
      <c r="CA24" s="2">
        <v>2171</v>
      </c>
      <c r="CB24" s="2">
        <v>2333</v>
      </c>
      <c r="CC24" s="2">
        <v>824</v>
      </c>
      <c r="CD24" s="2">
        <v>5686</v>
      </c>
      <c r="CE24" s="2">
        <v>994</v>
      </c>
      <c r="CF24" s="2">
        <v>2457</v>
      </c>
      <c r="CG24" s="2">
        <v>904</v>
      </c>
      <c r="CH24" s="2">
        <v>1475</v>
      </c>
      <c r="CI24" s="2">
        <v>2096</v>
      </c>
      <c r="CJ24" s="2">
        <v>972</v>
      </c>
      <c r="CK24" s="2">
        <v>2878</v>
      </c>
      <c r="CL24" s="2">
        <v>950</v>
      </c>
      <c r="CM24" s="2">
        <v>452</v>
      </c>
      <c r="CN24" s="2">
        <v>3030</v>
      </c>
      <c r="CO24" s="2">
        <v>1774</v>
      </c>
      <c r="CP24" s="2">
        <v>1481</v>
      </c>
      <c r="CQ24" s="2">
        <v>3021</v>
      </c>
      <c r="CR24" s="2">
        <v>1932</v>
      </c>
      <c r="CS24" s="2">
        <v>7458</v>
      </c>
      <c r="CT24" s="2">
        <v>2126</v>
      </c>
      <c r="CU24" s="2">
        <v>2051</v>
      </c>
      <c r="CV24" s="2">
        <v>1462</v>
      </c>
      <c r="CW24" s="2">
        <v>1307</v>
      </c>
      <c r="CX24" s="2">
        <v>2326</v>
      </c>
      <c r="CY24" s="2">
        <v>3259</v>
      </c>
      <c r="CZ24" s="2">
        <v>533</v>
      </c>
      <c r="DA24" s="2">
        <v>499</v>
      </c>
      <c r="DB24" s="2">
        <v>2865</v>
      </c>
      <c r="DC24" s="2">
        <v>1244</v>
      </c>
      <c r="DD24" s="2">
        <v>585</v>
      </c>
      <c r="DE24" s="2">
        <v>3024</v>
      </c>
      <c r="DF24" s="2">
        <v>4950</v>
      </c>
      <c r="DG24" s="2">
        <v>2800</v>
      </c>
      <c r="DH24" s="2">
        <v>4339</v>
      </c>
      <c r="DI24" s="2">
        <v>1022</v>
      </c>
      <c r="DJ24" s="2">
        <v>1549</v>
      </c>
      <c r="DK24" s="2">
        <v>1119</v>
      </c>
      <c r="DL24" s="2">
        <v>1044</v>
      </c>
      <c r="DM24" s="2">
        <v>434</v>
      </c>
      <c r="DN24" s="2">
        <v>4819</v>
      </c>
      <c r="DO24" s="2">
        <v>1332</v>
      </c>
      <c r="DP24" s="2">
        <v>437</v>
      </c>
      <c r="DQ24" s="2">
        <v>2409</v>
      </c>
      <c r="DR24" s="2">
        <v>38426</v>
      </c>
      <c r="DS24" s="2">
        <v>4794</v>
      </c>
      <c r="DT24" s="2">
        <v>3763</v>
      </c>
      <c r="DU24" s="2">
        <v>560</v>
      </c>
      <c r="DV24" s="2">
        <v>2015</v>
      </c>
      <c r="DW24" s="2">
        <v>1263</v>
      </c>
      <c r="DX24" s="2">
        <v>2759</v>
      </c>
      <c r="DY24" s="2">
        <v>1943</v>
      </c>
      <c r="DZ24" s="2">
        <v>921</v>
      </c>
      <c r="EA24" s="2">
        <v>1043</v>
      </c>
      <c r="EB24" s="2">
        <v>636</v>
      </c>
      <c r="EC24" s="2">
        <v>3110</v>
      </c>
      <c r="ED24" s="2">
        <v>5560</v>
      </c>
      <c r="EE24" s="2">
        <v>2299</v>
      </c>
      <c r="EF24" s="2">
        <v>4344</v>
      </c>
      <c r="EG24" s="2">
        <v>3416</v>
      </c>
      <c r="EH24" s="2">
        <v>46103</v>
      </c>
      <c r="EI24" s="2">
        <v>4180</v>
      </c>
      <c r="EJ24" s="2">
        <v>644</v>
      </c>
      <c r="EK24" s="2">
        <v>452</v>
      </c>
      <c r="EL24" s="2">
        <v>1794</v>
      </c>
      <c r="EM24" s="2">
        <v>1860</v>
      </c>
      <c r="EN24" s="2">
        <v>1066</v>
      </c>
      <c r="EO24" s="2">
        <v>1062</v>
      </c>
      <c r="EP24" s="2">
        <v>670</v>
      </c>
      <c r="EQ24" s="2">
        <v>651</v>
      </c>
      <c r="ER24" s="2">
        <v>1294</v>
      </c>
      <c r="ES24" s="2">
        <v>2178</v>
      </c>
      <c r="ET24" s="2">
        <v>1397</v>
      </c>
      <c r="EU24" s="2">
        <v>1351</v>
      </c>
      <c r="EV24" s="2">
        <v>4209</v>
      </c>
      <c r="EW24" s="2">
        <v>2567</v>
      </c>
      <c r="EX24" s="2">
        <v>1902</v>
      </c>
      <c r="EY24" s="2">
        <v>5349</v>
      </c>
      <c r="EZ24" s="2">
        <v>13475</v>
      </c>
      <c r="FA24" s="2">
        <v>91145</v>
      </c>
      <c r="FB24" s="2">
        <v>389</v>
      </c>
      <c r="FC24" s="2">
        <v>1042</v>
      </c>
      <c r="FD24" s="2">
        <v>12136</v>
      </c>
      <c r="FE24" s="2">
        <v>654</v>
      </c>
      <c r="FF24" s="2">
        <v>7949</v>
      </c>
      <c r="FG24" s="2">
        <v>2333</v>
      </c>
      <c r="FH24" s="2">
        <v>1823</v>
      </c>
      <c r="FI24" s="2">
        <v>8479</v>
      </c>
      <c r="FJ24" s="2">
        <v>5996</v>
      </c>
      <c r="FK24" s="2">
        <v>4192</v>
      </c>
      <c r="FL24" s="2">
        <v>7055</v>
      </c>
      <c r="FM24" s="2">
        <v>2592</v>
      </c>
      <c r="FN24" s="2">
        <v>7546</v>
      </c>
      <c r="FO24" s="2">
        <v>2283</v>
      </c>
      <c r="FP24" s="2">
        <v>10435</v>
      </c>
      <c r="FQ24" s="2">
        <v>16238</v>
      </c>
      <c r="FR24" s="2">
        <v>126638</v>
      </c>
      <c r="FS24" s="2">
        <v>13850</v>
      </c>
      <c r="FT24" s="2">
        <v>12936</v>
      </c>
      <c r="FU24" s="2">
        <v>4428</v>
      </c>
      <c r="FV24" s="2">
        <v>5223</v>
      </c>
      <c r="FW24" s="2">
        <v>14406</v>
      </c>
      <c r="FX24" s="2">
        <v>2818</v>
      </c>
      <c r="FY24" s="2">
        <v>5158</v>
      </c>
      <c r="FZ24" s="2">
        <v>1971</v>
      </c>
      <c r="GA24" s="2">
        <v>1926</v>
      </c>
      <c r="GB24" s="2">
        <v>11227</v>
      </c>
      <c r="GC24" s="2">
        <v>878</v>
      </c>
      <c r="GD24" s="2">
        <v>1948</v>
      </c>
      <c r="GE24" s="2">
        <v>1527</v>
      </c>
      <c r="GF24" s="2">
        <v>1241</v>
      </c>
      <c r="GG24" s="2">
        <v>9867</v>
      </c>
      <c r="GH24" s="2">
        <v>6891</v>
      </c>
      <c r="GI24" s="2">
        <v>30344</v>
      </c>
      <c r="GJ24" s="2">
        <v>58482</v>
      </c>
      <c r="GK24" s="2">
        <v>2529</v>
      </c>
      <c r="GL24" s="2">
        <v>735</v>
      </c>
      <c r="GM24" s="2">
        <v>1564</v>
      </c>
      <c r="GN24" s="2">
        <v>9239</v>
      </c>
      <c r="GO24" s="2">
        <v>6697</v>
      </c>
      <c r="GP24" s="2">
        <v>5068</v>
      </c>
      <c r="GQ24" s="2">
        <v>387</v>
      </c>
      <c r="GR24" s="2">
        <v>7913</v>
      </c>
      <c r="GS24" s="2">
        <v>5296</v>
      </c>
      <c r="GT24" s="2">
        <v>5059</v>
      </c>
      <c r="GU24" s="2">
        <v>2177</v>
      </c>
      <c r="GV24" s="2">
        <v>3502</v>
      </c>
      <c r="GW24" s="2">
        <v>1511</v>
      </c>
      <c r="GX24" s="2">
        <v>6805</v>
      </c>
      <c r="GY24" s="2">
        <v>39004</v>
      </c>
      <c r="GZ24" s="2">
        <v>5306</v>
      </c>
      <c r="HA24" s="2">
        <v>5054</v>
      </c>
      <c r="HB24" s="2">
        <v>11044</v>
      </c>
      <c r="HC24" s="2">
        <v>1355</v>
      </c>
      <c r="HD24" s="2">
        <v>2493</v>
      </c>
      <c r="HE24" s="2">
        <v>8375</v>
      </c>
      <c r="HF24" s="2">
        <v>4011</v>
      </c>
      <c r="HG24" s="2">
        <v>1367</v>
      </c>
      <c r="HH24" s="2">
        <v>183251</v>
      </c>
      <c r="HI24" s="2">
        <v>7174</v>
      </c>
      <c r="HJ24" s="2">
        <v>6526</v>
      </c>
      <c r="HK24" s="2">
        <v>2142</v>
      </c>
      <c r="HL24" s="2">
        <v>19959</v>
      </c>
      <c r="HM24" s="2">
        <v>38875</v>
      </c>
      <c r="HN24" s="2">
        <v>6561</v>
      </c>
      <c r="HO24" s="2">
        <v>16101</v>
      </c>
      <c r="HP24" s="2">
        <v>9845</v>
      </c>
      <c r="HQ24" s="2">
        <v>6378</v>
      </c>
      <c r="HR24" s="2">
        <v>34222</v>
      </c>
      <c r="HS24" s="2">
        <v>12921</v>
      </c>
      <c r="HT24" s="2">
        <v>9630</v>
      </c>
      <c r="HU24" s="2">
        <v>12918</v>
      </c>
    </row>
    <row r="25" spans="1:229" ht="18" customHeight="1">
      <c r="A25" s="2" t="s">
        <v>524</v>
      </c>
      <c r="B25" s="2" t="s">
        <v>525</v>
      </c>
      <c r="C25" s="2" t="s">
        <v>526</v>
      </c>
      <c r="D25" s="9">
        <v>2.97</v>
      </c>
      <c r="E25" s="2">
        <v>981690</v>
      </c>
      <c r="F25" s="2">
        <v>86429</v>
      </c>
      <c r="G25" s="2">
        <v>29410</v>
      </c>
      <c r="H25" s="2">
        <v>9737</v>
      </c>
      <c r="I25" s="2">
        <v>22047</v>
      </c>
      <c r="J25" s="2">
        <v>2934</v>
      </c>
      <c r="K25" s="2">
        <v>2263</v>
      </c>
      <c r="L25" s="2">
        <v>1318</v>
      </c>
      <c r="M25" s="2">
        <v>5120</v>
      </c>
      <c r="N25" s="2">
        <v>4938</v>
      </c>
      <c r="O25" s="2">
        <v>1832</v>
      </c>
      <c r="P25" s="2">
        <v>924</v>
      </c>
      <c r="Q25" s="2">
        <v>582</v>
      </c>
      <c r="R25" s="2">
        <v>1712</v>
      </c>
      <c r="S25" s="2">
        <v>3612</v>
      </c>
      <c r="T25" s="2">
        <v>79043</v>
      </c>
      <c r="U25" s="2">
        <v>11521</v>
      </c>
      <c r="V25" s="2">
        <v>1169</v>
      </c>
      <c r="W25" s="2">
        <v>288</v>
      </c>
      <c r="X25" s="2">
        <v>1428</v>
      </c>
      <c r="Y25" s="2">
        <v>456</v>
      </c>
      <c r="Z25" s="2">
        <v>4625</v>
      </c>
      <c r="AA25" s="2">
        <v>963</v>
      </c>
      <c r="AB25" s="2">
        <v>416</v>
      </c>
      <c r="AC25" s="2">
        <v>462</v>
      </c>
      <c r="AD25" s="2">
        <v>2087</v>
      </c>
      <c r="AE25" s="2">
        <v>1863</v>
      </c>
      <c r="AF25" s="2">
        <v>1169</v>
      </c>
      <c r="AG25" s="2">
        <v>2764</v>
      </c>
      <c r="AH25" s="2">
        <v>1891</v>
      </c>
      <c r="AI25" s="2">
        <v>4655</v>
      </c>
      <c r="AJ25" s="2">
        <v>3676</v>
      </c>
      <c r="AK25" s="2">
        <v>942</v>
      </c>
      <c r="AL25" s="2">
        <v>416</v>
      </c>
      <c r="AM25" s="2">
        <v>716</v>
      </c>
      <c r="AN25" s="2">
        <v>994</v>
      </c>
      <c r="AO25" s="2">
        <v>465</v>
      </c>
      <c r="AP25" s="2">
        <v>2389</v>
      </c>
      <c r="AQ25" s="2">
        <v>1582</v>
      </c>
      <c r="AR25" s="2">
        <v>3498</v>
      </c>
      <c r="AS25" s="2">
        <v>1408</v>
      </c>
      <c r="AT25" s="2">
        <v>5466</v>
      </c>
      <c r="AU25" s="2">
        <v>2172</v>
      </c>
      <c r="AV25" s="2">
        <v>1479</v>
      </c>
      <c r="AW25" s="2">
        <v>2935</v>
      </c>
      <c r="AX25" s="2">
        <v>2769</v>
      </c>
      <c r="AY25" s="2">
        <v>1245</v>
      </c>
      <c r="AZ25" s="2">
        <v>3389</v>
      </c>
      <c r="BA25" s="2">
        <v>1382</v>
      </c>
      <c r="BB25" s="2">
        <v>3837</v>
      </c>
      <c r="BC25" s="2">
        <v>2529</v>
      </c>
      <c r="BD25" s="2">
        <v>92665</v>
      </c>
      <c r="BE25" s="2">
        <v>17946</v>
      </c>
      <c r="BF25" s="2">
        <v>34395</v>
      </c>
      <c r="BG25" s="2">
        <v>15710</v>
      </c>
      <c r="BH25" s="2">
        <v>2711</v>
      </c>
      <c r="BI25" s="2">
        <v>2869</v>
      </c>
      <c r="BJ25" s="2">
        <v>5310</v>
      </c>
      <c r="BK25" s="2">
        <v>7869</v>
      </c>
      <c r="BL25" s="2">
        <v>3122</v>
      </c>
      <c r="BM25" s="2">
        <v>2732</v>
      </c>
      <c r="BN25" s="2">
        <v>48343</v>
      </c>
      <c r="BO25" s="2">
        <v>13987</v>
      </c>
      <c r="BP25" s="2">
        <v>707</v>
      </c>
      <c r="BQ25" s="2">
        <v>15445</v>
      </c>
      <c r="BR25" s="2">
        <v>1471</v>
      </c>
      <c r="BS25" s="2">
        <v>6496</v>
      </c>
      <c r="BT25" s="2">
        <v>565</v>
      </c>
      <c r="BU25" s="2">
        <v>9672</v>
      </c>
      <c r="BV25" s="2">
        <v>114202</v>
      </c>
      <c r="BW25" s="2">
        <v>3543</v>
      </c>
      <c r="BX25" s="2">
        <v>2091</v>
      </c>
      <c r="BY25" s="2">
        <v>1354</v>
      </c>
      <c r="BZ25" s="2">
        <v>4085</v>
      </c>
      <c r="CA25" s="2">
        <v>3364</v>
      </c>
      <c r="CB25" s="2">
        <v>2679</v>
      </c>
      <c r="CC25" s="2">
        <v>950</v>
      </c>
      <c r="CD25" s="2">
        <v>6673</v>
      </c>
      <c r="CE25" s="2">
        <v>1092</v>
      </c>
      <c r="CF25" s="2">
        <v>3315</v>
      </c>
      <c r="CG25" s="2">
        <v>992</v>
      </c>
      <c r="CH25" s="2">
        <v>1903</v>
      </c>
      <c r="CI25" s="2">
        <v>2449</v>
      </c>
      <c r="CJ25" s="2">
        <v>851</v>
      </c>
      <c r="CK25" s="2">
        <v>3454</v>
      </c>
      <c r="CL25" s="2">
        <v>1516</v>
      </c>
      <c r="CM25" s="2">
        <v>768</v>
      </c>
      <c r="CN25" s="2">
        <v>3344</v>
      </c>
      <c r="CO25" s="2">
        <v>2449</v>
      </c>
      <c r="CP25" s="2">
        <v>1724</v>
      </c>
      <c r="CQ25" s="2">
        <v>3411</v>
      </c>
      <c r="CR25" s="2">
        <v>2202</v>
      </c>
      <c r="CS25" s="2">
        <v>8895</v>
      </c>
      <c r="CT25" s="2">
        <v>2229</v>
      </c>
      <c r="CU25" s="2">
        <v>2155</v>
      </c>
      <c r="CV25" s="2">
        <v>1929</v>
      </c>
      <c r="CW25" s="2">
        <v>1209</v>
      </c>
      <c r="CX25" s="2">
        <v>2521</v>
      </c>
      <c r="CY25" s="2">
        <v>3908</v>
      </c>
      <c r="CZ25" s="2">
        <v>414</v>
      </c>
      <c r="DA25" s="2">
        <v>780</v>
      </c>
      <c r="DB25" s="2">
        <v>2946</v>
      </c>
      <c r="DC25" s="2">
        <v>1732</v>
      </c>
      <c r="DD25" s="2">
        <v>801</v>
      </c>
      <c r="DE25" s="2">
        <v>2734</v>
      </c>
      <c r="DF25" s="2">
        <v>5648</v>
      </c>
      <c r="DG25" s="2">
        <v>3056</v>
      </c>
      <c r="DH25" s="2">
        <v>4427</v>
      </c>
      <c r="DI25" s="2">
        <v>884</v>
      </c>
      <c r="DJ25" s="2">
        <v>2016</v>
      </c>
      <c r="DK25" s="2">
        <v>1153</v>
      </c>
      <c r="DL25" s="2">
        <v>1073</v>
      </c>
      <c r="DM25" s="2">
        <v>639</v>
      </c>
      <c r="DN25" s="2">
        <v>5004</v>
      </c>
      <c r="DO25" s="2">
        <v>1101</v>
      </c>
      <c r="DP25" s="2">
        <v>313</v>
      </c>
      <c r="DQ25" s="2">
        <v>2428</v>
      </c>
      <c r="DR25" s="2">
        <v>38709</v>
      </c>
      <c r="DS25" s="2">
        <v>3858</v>
      </c>
      <c r="DT25" s="2">
        <v>4853</v>
      </c>
      <c r="DU25" s="2">
        <v>467</v>
      </c>
      <c r="DV25" s="2">
        <v>2419</v>
      </c>
      <c r="DW25" s="2">
        <v>1127</v>
      </c>
      <c r="DX25" s="2">
        <v>2649</v>
      </c>
      <c r="DY25" s="2">
        <v>808</v>
      </c>
      <c r="DZ25" s="2">
        <v>1072</v>
      </c>
      <c r="EA25" s="2">
        <v>1473</v>
      </c>
      <c r="EB25" s="2">
        <v>1082</v>
      </c>
      <c r="EC25" s="2">
        <v>4190</v>
      </c>
      <c r="ED25" s="2">
        <v>4869</v>
      </c>
      <c r="EE25" s="2">
        <v>1799</v>
      </c>
      <c r="EF25" s="2">
        <v>4455</v>
      </c>
      <c r="EG25" s="2">
        <v>3589</v>
      </c>
      <c r="EH25" s="2">
        <v>45044</v>
      </c>
      <c r="EI25" s="2">
        <v>4035</v>
      </c>
      <c r="EJ25" s="2">
        <v>590</v>
      </c>
      <c r="EK25" s="2">
        <v>431</v>
      </c>
      <c r="EL25" s="2">
        <v>1545</v>
      </c>
      <c r="EM25" s="2">
        <v>2390</v>
      </c>
      <c r="EN25" s="2">
        <v>1037</v>
      </c>
      <c r="EO25" s="2">
        <v>833</v>
      </c>
      <c r="EP25" s="2">
        <v>765</v>
      </c>
      <c r="EQ25" s="2">
        <v>669</v>
      </c>
      <c r="ER25" s="2">
        <v>1216</v>
      </c>
      <c r="ES25" s="2">
        <v>2235</v>
      </c>
      <c r="ET25" s="2">
        <v>1274</v>
      </c>
      <c r="EU25" s="2">
        <v>1336</v>
      </c>
      <c r="EV25" s="2">
        <v>4230</v>
      </c>
      <c r="EW25" s="2">
        <v>2859</v>
      </c>
      <c r="EX25" s="2">
        <v>1723</v>
      </c>
      <c r="EY25" s="2">
        <v>5021</v>
      </c>
      <c r="EZ25" s="2">
        <v>12856</v>
      </c>
      <c r="FA25" s="2">
        <v>86110</v>
      </c>
      <c r="FB25" s="2">
        <v>882</v>
      </c>
      <c r="FC25" s="2">
        <v>945</v>
      </c>
      <c r="FD25" s="2">
        <v>9447</v>
      </c>
      <c r="FE25" s="2">
        <v>802</v>
      </c>
      <c r="FF25" s="2">
        <v>7142</v>
      </c>
      <c r="FG25" s="2">
        <v>2346</v>
      </c>
      <c r="FH25" s="2">
        <v>1627</v>
      </c>
      <c r="FI25" s="2">
        <v>9621</v>
      </c>
      <c r="FJ25" s="2">
        <v>5912</v>
      </c>
      <c r="FK25" s="2">
        <v>4242</v>
      </c>
      <c r="FL25" s="2">
        <v>5646</v>
      </c>
      <c r="FM25" s="2">
        <v>2248</v>
      </c>
      <c r="FN25" s="2">
        <v>5943</v>
      </c>
      <c r="FO25" s="2">
        <v>1788</v>
      </c>
      <c r="FP25" s="2">
        <v>9706</v>
      </c>
      <c r="FQ25" s="2">
        <v>17812</v>
      </c>
      <c r="FR25" s="2">
        <v>149479</v>
      </c>
      <c r="FS25" s="2">
        <v>21965</v>
      </c>
      <c r="FT25" s="2">
        <v>15177</v>
      </c>
      <c r="FU25" s="2">
        <v>5290</v>
      </c>
      <c r="FV25" s="2">
        <v>6290</v>
      </c>
      <c r="FW25" s="2">
        <v>17320</v>
      </c>
      <c r="FX25" s="2">
        <v>3074</v>
      </c>
      <c r="FY25" s="2">
        <v>7335</v>
      </c>
      <c r="FZ25" s="2">
        <v>1970</v>
      </c>
      <c r="GA25" s="2">
        <v>2265</v>
      </c>
      <c r="GB25" s="2">
        <v>13306</v>
      </c>
      <c r="GC25" s="2">
        <v>1305</v>
      </c>
      <c r="GD25" s="2">
        <v>2179</v>
      </c>
      <c r="GE25" s="2">
        <v>2801</v>
      </c>
      <c r="GF25" s="2">
        <v>1822</v>
      </c>
      <c r="GG25" s="2">
        <v>8874</v>
      </c>
      <c r="GH25" s="2">
        <v>3253</v>
      </c>
      <c r="GI25" s="2">
        <v>35253</v>
      </c>
      <c r="GJ25" s="2">
        <v>59957</v>
      </c>
      <c r="GK25" s="2">
        <v>8924</v>
      </c>
      <c r="GL25" s="2">
        <v>728</v>
      </c>
      <c r="GM25" s="2">
        <v>1074</v>
      </c>
      <c r="GN25" s="2">
        <v>7266</v>
      </c>
      <c r="GO25" s="2">
        <v>5331</v>
      </c>
      <c r="GP25" s="2">
        <v>3798</v>
      </c>
      <c r="GQ25" s="2">
        <v>406</v>
      </c>
      <c r="GR25" s="2">
        <v>6992</v>
      </c>
      <c r="GS25" s="2">
        <v>5059</v>
      </c>
      <c r="GT25" s="2">
        <v>4196</v>
      </c>
      <c r="GU25" s="2">
        <v>1993</v>
      </c>
      <c r="GV25" s="2">
        <v>5594</v>
      </c>
      <c r="GW25" s="2">
        <v>1366</v>
      </c>
      <c r="GX25" s="2">
        <v>7232</v>
      </c>
      <c r="GY25" s="2">
        <v>37536</v>
      </c>
      <c r="GZ25" s="2">
        <v>5419</v>
      </c>
      <c r="HA25" s="2">
        <v>5216</v>
      </c>
      <c r="HB25" s="2">
        <v>10723</v>
      </c>
      <c r="HC25" s="2">
        <v>1685</v>
      </c>
      <c r="HD25" s="2">
        <v>2623</v>
      </c>
      <c r="HE25" s="2">
        <v>6964</v>
      </c>
      <c r="HF25" s="2">
        <v>3818</v>
      </c>
      <c r="HG25" s="2">
        <v>1088</v>
      </c>
      <c r="HH25" s="2">
        <v>144171</v>
      </c>
      <c r="HI25" s="2">
        <v>8188</v>
      </c>
      <c r="HJ25" s="2">
        <v>5699</v>
      </c>
      <c r="HK25" s="2">
        <v>2630</v>
      </c>
      <c r="HL25" s="2">
        <v>17537</v>
      </c>
      <c r="HM25" s="2">
        <v>22920</v>
      </c>
      <c r="HN25" s="2">
        <v>6690</v>
      </c>
      <c r="HO25" s="2">
        <v>11656</v>
      </c>
      <c r="HP25" s="2">
        <v>5361</v>
      </c>
      <c r="HQ25" s="2">
        <v>5299</v>
      </c>
      <c r="HR25" s="2">
        <v>28701</v>
      </c>
      <c r="HS25" s="2">
        <v>4930</v>
      </c>
      <c r="HT25" s="2">
        <v>13642</v>
      </c>
      <c r="HU25" s="2">
        <v>10919</v>
      </c>
    </row>
    <row r="26" spans="1:229" ht="18" customHeight="1">
      <c r="A26" s="2" t="s">
        <v>527</v>
      </c>
      <c r="B26" s="2" t="s">
        <v>528</v>
      </c>
      <c r="C26" s="2" t="s">
        <v>529</v>
      </c>
      <c r="D26" s="9">
        <v>2.92</v>
      </c>
      <c r="E26" s="2">
        <v>971144</v>
      </c>
      <c r="F26" s="2">
        <v>80416</v>
      </c>
      <c r="G26" s="2">
        <v>22811</v>
      </c>
      <c r="H26" s="2">
        <v>11364</v>
      </c>
      <c r="I26" s="2">
        <v>20782</v>
      </c>
      <c r="J26" s="2">
        <v>4052</v>
      </c>
      <c r="K26" s="2">
        <v>2078</v>
      </c>
      <c r="L26" s="2">
        <v>1327</v>
      </c>
      <c r="M26" s="2">
        <v>4501</v>
      </c>
      <c r="N26" s="2">
        <v>4746</v>
      </c>
      <c r="O26" s="2">
        <v>2016</v>
      </c>
      <c r="P26" s="2">
        <v>699</v>
      </c>
      <c r="Q26" s="2">
        <v>684</v>
      </c>
      <c r="R26" s="2">
        <v>1945</v>
      </c>
      <c r="S26" s="2">
        <v>3411</v>
      </c>
      <c r="T26" s="2">
        <v>69910</v>
      </c>
      <c r="U26" s="2">
        <v>5957</v>
      </c>
      <c r="V26" s="2">
        <v>808</v>
      </c>
      <c r="W26" s="2">
        <v>392</v>
      </c>
      <c r="X26" s="2">
        <v>1006</v>
      </c>
      <c r="Y26" s="2">
        <v>516</v>
      </c>
      <c r="Z26" s="2">
        <v>4661</v>
      </c>
      <c r="AA26" s="2">
        <v>971</v>
      </c>
      <c r="AB26" s="2">
        <v>466</v>
      </c>
      <c r="AC26" s="2">
        <v>818</v>
      </c>
      <c r="AD26" s="2">
        <v>2901</v>
      </c>
      <c r="AE26" s="2">
        <v>1666</v>
      </c>
      <c r="AF26" s="2">
        <v>1523</v>
      </c>
      <c r="AG26" s="2">
        <v>3269</v>
      </c>
      <c r="AH26" s="2">
        <v>1303</v>
      </c>
      <c r="AI26" s="2">
        <v>7391</v>
      </c>
      <c r="AJ26" s="2">
        <v>4486</v>
      </c>
      <c r="AK26" s="2">
        <v>880</v>
      </c>
      <c r="AL26" s="2">
        <v>174</v>
      </c>
      <c r="AM26" s="2">
        <v>857</v>
      </c>
      <c r="AN26" s="2">
        <v>1179</v>
      </c>
      <c r="AO26" s="2">
        <v>327</v>
      </c>
      <c r="AP26" s="2">
        <v>1118</v>
      </c>
      <c r="AQ26" s="2">
        <v>1635</v>
      </c>
      <c r="AR26" s="2">
        <v>1276</v>
      </c>
      <c r="AS26" s="2">
        <v>660</v>
      </c>
      <c r="AT26" s="2">
        <v>6352</v>
      </c>
      <c r="AU26" s="2">
        <v>1687</v>
      </c>
      <c r="AV26" s="2">
        <v>1931</v>
      </c>
      <c r="AW26" s="2">
        <v>2639</v>
      </c>
      <c r="AX26" s="2">
        <v>2117</v>
      </c>
      <c r="AY26" s="2">
        <v>833</v>
      </c>
      <c r="AZ26" s="2">
        <v>2072</v>
      </c>
      <c r="BA26" s="2">
        <v>1104</v>
      </c>
      <c r="BB26" s="2">
        <v>2543</v>
      </c>
      <c r="BC26" s="2">
        <v>2393</v>
      </c>
      <c r="BD26" s="2">
        <v>90386</v>
      </c>
      <c r="BE26" s="2">
        <v>22756</v>
      </c>
      <c r="BF26" s="2">
        <v>29289</v>
      </c>
      <c r="BG26" s="2">
        <v>15421</v>
      </c>
      <c r="BH26" s="2">
        <v>2896</v>
      </c>
      <c r="BI26" s="2">
        <v>2413</v>
      </c>
      <c r="BJ26" s="2">
        <v>5033</v>
      </c>
      <c r="BK26" s="2">
        <v>7471</v>
      </c>
      <c r="BL26" s="2">
        <v>2497</v>
      </c>
      <c r="BM26" s="2">
        <v>2610</v>
      </c>
      <c r="BN26" s="2">
        <v>48017</v>
      </c>
      <c r="BO26" s="2">
        <v>15195</v>
      </c>
      <c r="BP26" s="2">
        <v>751</v>
      </c>
      <c r="BQ26" s="2">
        <v>14421</v>
      </c>
      <c r="BR26" s="2">
        <v>1328</v>
      </c>
      <c r="BS26" s="2">
        <v>6141</v>
      </c>
      <c r="BT26" s="2">
        <v>615</v>
      </c>
      <c r="BU26" s="2">
        <v>9567</v>
      </c>
      <c r="BV26" s="2">
        <v>105410</v>
      </c>
      <c r="BW26" s="2">
        <v>2676</v>
      </c>
      <c r="BX26" s="2">
        <v>1952</v>
      </c>
      <c r="BY26" s="2">
        <v>1345</v>
      </c>
      <c r="BZ26" s="2">
        <v>3834</v>
      </c>
      <c r="CA26" s="2">
        <v>2439</v>
      </c>
      <c r="CB26" s="2">
        <v>2121</v>
      </c>
      <c r="CC26" s="2">
        <v>893</v>
      </c>
      <c r="CD26" s="2">
        <v>6428</v>
      </c>
      <c r="CE26" s="2">
        <v>1282</v>
      </c>
      <c r="CF26" s="2">
        <v>2782</v>
      </c>
      <c r="CG26" s="2">
        <v>1074</v>
      </c>
      <c r="CH26" s="2">
        <v>1569</v>
      </c>
      <c r="CI26" s="2">
        <v>2413</v>
      </c>
      <c r="CJ26" s="2">
        <v>956</v>
      </c>
      <c r="CK26" s="2">
        <v>3214</v>
      </c>
      <c r="CL26" s="2">
        <v>989</v>
      </c>
      <c r="CM26" s="2">
        <v>650</v>
      </c>
      <c r="CN26" s="2">
        <v>3207</v>
      </c>
      <c r="CO26" s="2">
        <v>2298</v>
      </c>
      <c r="CP26" s="2">
        <v>1573</v>
      </c>
      <c r="CQ26" s="2">
        <v>3333</v>
      </c>
      <c r="CR26" s="2">
        <v>2341</v>
      </c>
      <c r="CS26" s="2">
        <v>8441</v>
      </c>
      <c r="CT26" s="2">
        <v>2424</v>
      </c>
      <c r="CU26" s="2">
        <v>1830</v>
      </c>
      <c r="CV26" s="2">
        <v>1573</v>
      </c>
      <c r="CW26" s="2">
        <v>1263</v>
      </c>
      <c r="CX26" s="2">
        <v>2381</v>
      </c>
      <c r="CY26" s="2">
        <v>4087</v>
      </c>
      <c r="CZ26" s="2">
        <v>453</v>
      </c>
      <c r="DA26" s="2">
        <v>504</v>
      </c>
      <c r="DB26" s="2">
        <v>3111</v>
      </c>
      <c r="DC26" s="2">
        <v>1518</v>
      </c>
      <c r="DD26" s="2">
        <v>579</v>
      </c>
      <c r="DE26" s="2">
        <v>2886</v>
      </c>
      <c r="DF26" s="2">
        <v>5152</v>
      </c>
      <c r="DG26" s="2">
        <v>2530</v>
      </c>
      <c r="DH26" s="2">
        <v>3850</v>
      </c>
      <c r="DI26" s="2">
        <v>802</v>
      </c>
      <c r="DJ26" s="2">
        <v>1646</v>
      </c>
      <c r="DK26" s="2">
        <v>1373</v>
      </c>
      <c r="DL26" s="2">
        <v>945</v>
      </c>
      <c r="DM26" s="2">
        <v>341</v>
      </c>
      <c r="DN26" s="2">
        <v>4919</v>
      </c>
      <c r="DO26" s="2">
        <v>974</v>
      </c>
      <c r="DP26" s="2">
        <v>300</v>
      </c>
      <c r="DQ26" s="2">
        <v>2156</v>
      </c>
      <c r="DR26" s="2">
        <v>40298</v>
      </c>
      <c r="DS26" s="2">
        <v>4513</v>
      </c>
      <c r="DT26" s="2">
        <v>4375</v>
      </c>
      <c r="DU26" s="2">
        <v>728</v>
      </c>
      <c r="DV26" s="2">
        <v>1729</v>
      </c>
      <c r="DW26" s="2">
        <v>997</v>
      </c>
      <c r="DX26" s="2">
        <v>2909</v>
      </c>
      <c r="DY26" s="2">
        <v>931</v>
      </c>
      <c r="DZ26" s="2">
        <v>830</v>
      </c>
      <c r="EA26" s="2">
        <v>1940</v>
      </c>
      <c r="EB26" s="2">
        <v>790</v>
      </c>
      <c r="EC26" s="2">
        <v>3627</v>
      </c>
      <c r="ED26" s="2">
        <v>5307</v>
      </c>
      <c r="EE26" s="2">
        <v>2553</v>
      </c>
      <c r="EF26" s="2">
        <v>5340</v>
      </c>
      <c r="EG26" s="2">
        <v>3730</v>
      </c>
      <c r="EH26" s="2">
        <v>42736</v>
      </c>
      <c r="EI26" s="2">
        <v>3850</v>
      </c>
      <c r="EJ26" s="2">
        <v>795</v>
      </c>
      <c r="EK26" s="2">
        <v>400</v>
      </c>
      <c r="EL26" s="2">
        <v>1553</v>
      </c>
      <c r="EM26" s="2">
        <v>1770</v>
      </c>
      <c r="EN26" s="2">
        <v>920</v>
      </c>
      <c r="EO26" s="2">
        <v>853</v>
      </c>
      <c r="EP26" s="2">
        <v>741</v>
      </c>
      <c r="EQ26" s="2">
        <v>647</v>
      </c>
      <c r="ER26" s="2">
        <v>1277</v>
      </c>
      <c r="ES26" s="2">
        <v>1872</v>
      </c>
      <c r="ET26" s="2">
        <v>1311</v>
      </c>
      <c r="EU26" s="2">
        <v>1174</v>
      </c>
      <c r="EV26" s="2">
        <v>3488</v>
      </c>
      <c r="EW26" s="2">
        <v>2570</v>
      </c>
      <c r="EX26" s="2">
        <v>1621</v>
      </c>
      <c r="EY26" s="2">
        <v>5141</v>
      </c>
      <c r="EZ26" s="2">
        <v>12751</v>
      </c>
      <c r="FA26" s="2">
        <v>86519</v>
      </c>
      <c r="FB26" s="2">
        <v>556</v>
      </c>
      <c r="FC26" s="2">
        <v>1276</v>
      </c>
      <c r="FD26" s="2">
        <v>9343</v>
      </c>
      <c r="FE26" s="2">
        <v>808</v>
      </c>
      <c r="FF26" s="2">
        <v>7359</v>
      </c>
      <c r="FG26" s="2">
        <v>2124</v>
      </c>
      <c r="FH26" s="2">
        <v>1777</v>
      </c>
      <c r="FI26" s="2">
        <v>8581</v>
      </c>
      <c r="FJ26" s="2">
        <v>5630</v>
      </c>
      <c r="FK26" s="2">
        <v>3603</v>
      </c>
      <c r="FL26" s="2">
        <v>4821</v>
      </c>
      <c r="FM26" s="2">
        <v>2192</v>
      </c>
      <c r="FN26" s="2">
        <v>6380</v>
      </c>
      <c r="FO26" s="2">
        <v>1580</v>
      </c>
      <c r="FP26" s="2">
        <v>10092</v>
      </c>
      <c r="FQ26" s="2">
        <v>20397</v>
      </c>
      <c r="FR26" s="2">
        <v>124977</v>
      </c>
      <c r="FS26" s="2">
        <v>15568</v>
      </c>
      <c r="FT26" s="2">
        <v>15067</v>
      </c>
      <c r="FU26" s="2">
        <v>4475</v>
      </c>
      <c r="FV26" s="2">
        <v>5505</v>
      </c>
      <c r="FW26" s="2">
        <v>15424</v>
      </c>
      <c r="FX26" s="2">
        <v>2896</v>
      </c>
      <c r="FY26" s="2">
        <v>4954</v>
      </c>
      <c r="FZ26" s="2">
        <v>1972</v>
      </c>
      <c r="GA26" s="2">
        <v>1633</v>
      </c>
      <c r="GB26" s="2">
        <v>9594</v>
      </c>
      <c r="GC26" s="2">
        <v>1019</v>
      </c>
      <c r="GD26" s="2">
        <v>1892</v>
      </c>
      <c r="GE26" s="2">
        <v>1851</v>
      </c>
      <c r="GF26" s="2">
        <v>1555</v>
      </c>
      <c r="GG26" s="2">
        <v>7469</v>
      </c>
      <c r="GH26" s="2">
        <v>2187</v>
      </c>
      <c r="GI26" s="2">
        <v>31914</v>
      </c>
      <c r="GJ26" s="2">
        <v>56726</v>
      </c>
      <c r="GK26" s="2">
        <v>3826</v>
      </c>
      <c r="GL26" s="2">
        <v>720</v>
      </c>
      <c r="GM26" s="2">
        <v>1410</v>
      </c>
      <c r="GN26" s="2">
        <v>7026</v>
      </c>
      <c r="GO26" s="2">
        <v>7447</v>
      </c>
      <c r="GP26" s="2">
        <v>5450</v>
      </c>
      <c r="GQ26" s="2">
        <v>342</v>
      </c>
      <c r="GR26" s="2">
        <v>7376</v>
      </c>
      <c r="GS26" s="2">
        <v>5727</v>
      </c>
      <c r="GT26" s="2">
        <v>4010</v>
      </c>
      <c r="GU26" s="2">
        <v>2178</v>
      </c>
      <c r="GV26" s="2">
        <v>2984</v>
      </c>
      <c r="GW26" s="2">
        <v>1089</v>
      </c>
      <c r="GX26" s="2">
        <v>7141</v>
      </c>
      <c r="GY26" s="2">
        <v>39873</v>
      </c>
      <c r="GZ26" s="2">
        <v>4201</v>
      </c>
      <c r="HA26" s="2">
        <v>5471</v>
      </c>
      <c r="HB26" s="2">
        <v>9612</v>
      </c>
      <c r="HC26" s="2">
        <v>1317</v>
      </c>
      <c r="HD26" s="2">
        <v>3343</v>
      </c>
      <c r="HE26" s="2">
        <v>10488</v>
      </c>
      <c r="HF26" s="2">
        <v>4317</v>
      </c>
      <c r="HG26" s="2">
        <v>1125</v>
      </c>
      <c r="HH26" s="2">
        <v>185876</v>
      </c>
      <c r="HI26" s="2">
        <v>6747</v>
      </c>
      <c r="HJ26" s="2">
        <v>6189</v>
      </c>
      <c r="HK26" s="2">
        <v>2579</v>
      </c>
      <c r="HL26" s="2">
        <v>16224</v>
      </c>
      <c r="HM26" s="2">
        <v>30533</v>
      </c>
      <c r="HN26" s="2">
        <v>6073</v>
      </c>
      <c r="HO26" s="2">
        <v>14642</v>
      </c>
      <c r="HP26" s="2">
        <v>7706</v>
      </c>
      <c r="HQ26" s="2">
        <v>6090</v>
      </c>
      <c r="HR26" s="2">
        <v>58800</v>
      </c>
      <c r="HS26" s="2">
        <v>10320</v>
      </c>
      <c r="HT26" s="2">
        <v>10729</v>
      </c>
      <c r="HU26" s="2">
        <v>9244</v>
      </c>
    </row>
    <row r="27" spans="1:229" ht="18" customHeight="1">
      <c r="A27" s="2" t="s">
        <v>530</v>
      </c>
      <c r="B27" s="2" t="s">
        <v>531</v>
      </c>
      <c r="C27" s="2" t="s">
        <v>532</v>
      </c>
      <c r="D27" s="9">
        <v>2.96</v>
      </c>
      <c r="E27" s="2">
        <v>939561</v>
      </c>
      <c r="F27" s="2">
        <v>77428</v>
      </c>
      <c r="G27" s="2">
        <v>19690</v>
      </c>
      <c r="H27" s="2">
        <v>10225</v>
      </c>
      <c r="I27" s="2">
        <v>22961</v>
      </c>
      <c r="J27" s="2">
        <v>3920</v>
      </c>
      <c r="K27" s="2">
        <v>1982</v>
      </c>
      <c r="L27" s="2">
        <v>1387</v>
      </c>
      <c r="M27" s="2">
        <v>4605</v>
      </c>
      <c r="N27" s="2">
        <v>4433</v>
      </c>
      <c r="O27" s="2">
        <v>2018</v>
      </c>
      <c r="P27" s="2">
        <v>541</v>
      </c>
      <c r="Q27" s="2">
        <v>664</v>
      </c>
      <c r="R27" s="2">
        <v>1583</v>
      </c>
      <c r="S27" s="2">
        <v>3421</v>
      </c>
      <c r="T27" s="2">
        <v>76435</v>
      </c>
      <c r="U27" s="2">
        <v>6262</v>
      </c>
      <c r="V27" s="2">
        <v>1076</v>
      </c>
      <c r="W27" s="2">
        <v>619</v>
      </c>
      <c r="X27" s="2">
        <v>1427</v>
      </c>
      <c r="Y27" s="2">
        <v>470</v>
      </c>
      <c r="Z27" s="2">
        <v>4600</v>
      </c>
      <c r="AA27" s="2">
        <v>909</v>
      </c>
      <c r="AB27" s="2">
        <v>677</v>
      </c>
      <c r="AC27" s="2">
        <v>996</v>
      </c>
      <c r="AD27" s="2">
        <v>4015</v>
      </c>
      <c r="AE27" s="2">
        <v>1630</v>
      </c>
      <c r="AF27" s="2">
        <v>1474</v>
      </c>
      <c r="AG27" s="2">
        <v>3513</v>
      </c>
      <c r="AH27" s="2">
        <v>1979</v>
      </c>
      <c r="AI27" s="2">
        <v>6797</v>
      </c>
      <c r="AJ27" s="2">
        <v>5039</v>
      </c>
      <c r="AK27" s="2">
        <v>946</v>
      </c>
      <c r="AL27" s="2">
        <v>182</v>
      </c>
      <c r="AM27" s="2">
        <v>831</v>
      </c>
      <c r="AN27" s="2">
        <v>886</v>
      </c>
      <c r="AO27" s="2">
        <v>494</v>
      </c>
      <c r="AP27" s="2">
        <v>1974</v>
      </c>
      <c r="AQ27" s="2">
        <v>1517</v>
      </c>
      <c r="AR27" s="2">
        <v>1616</v>
      </c>
      <c r="AS27" s="2">
        <v>691</v>
      </c>
      <c r="AT27" s="2">
        <v>6701</v>
      </c>
      <c r="AU27" s="2">
        <v>1949</v>
      </c>
      <c r="AV27" s="2">
        <v>1915</v>
      </c>
      <c r="AW27" s="2">
        <v>3040</v>
      </c>
      <c r="AX27" s="2">
        <v>2157</v>
      </c>
      <c r="AY27" s="2">
        <v>1089</v>
      </c>
      <c r="AZ27" s="2">
        <v>1902</v>
      </c>
      <c r="BA27" s="2">
        <v>1766</v>
      </c>
      <c r="BB27" s="2">
        <v>2657</v>
      </c>
      <c r="BC27" s="2">
        <v>2640</v>
      </c>
      <c r="BD27" s="2">
        <v>101933</v>
      </c>
      <c r="BE27" s="2">
        <v>32799</v>
      </c>
      <c r="BF27" s="2">
        <v>28444</v>
      </c>
      <c r="BG27" s="2">
        <v>16797</v>
      </c>
      <c r="BH27" s="2">
        <v>3595</v>
      </c>
      <c r="BI27" s="2">
        <v>2459</v>
      </c>
      <c r="BJ27" s="2">
        <v>4466</v>
      </c>
      <c r="BK27" s="2">
        <v>8128</v>
      </c>
      <c r="BL27" s="2">
        <v>2463</v>
      </c>
      <c r="BM27" s="2">
        <v>2781</v>
      </c>
      <c r="BN27" s="2">
        <v>47236</v>
      </c>
      <c r="BO27" s="2">
        <v>15925</v>
      </c>
      <c r="BP27" s="2">
        <v>946</v>
      </c>
      <c r="BQ27" s="2">
        <v>13312</v>
      </c>
      <c r="BR27" s="2">
        <v>1140</v>
      </c>
      <c r="BS27" s="2">
        <v>5569</v>
      </c>
      <c r="BT27" s="2">
        <v>630</v>
      </c>
      <c r="BU27" s="2">
        <v>9714</v>
      </c>
      <c r="BV27" s="2">
        <v>98440</v>
      </c>
      <c r="BW27" s="2">
        <v>2486</v>
      </c>
      <c r="BX27" s="2">
        <v>1831</v>
      </c>
      <c r="BY27" s="2">
        <v>1173</v>
      </c>
      <c r="BZ27" s="2">
        <v>3425</v>
      </c>
      <c r="CA27" s="2">
        <v>2167</v>
      </c>
      <c r="CB27" s="2">
        <v>2271</v>
      </c>
      <c r="CC27" s="2">
        <v>868</v>
      </c>
      <c r="CD27" s="2">
        <v>5987</v>
      </c>
      <c r="CE27" s="2">
        <v>1188</v>
      </c>
      <c r="CF27" s="2">
        <v>2235</v>
      </c>
      <c r="CG27" s="2">
        <v>702</v>
      </c>
      <c r="CH27" s="2">
        <v>1418</v>
      </c>
      <c r="CI27" s="2">
        <v>2274</v>
      </c>
      <c r="CJ27" s="2">
        <v>1009</v>
      </c>
      <c r="CK27" s="2">
        <v>2947</v>
      </c>
      <c r="CL27" s="2">
        <v>932</v>
      </c>
      <c r="CM27" s="2">
        <v>375</v>
      </c>
      <c r="CN27" s="2">
        <v>3061</v>
      </c>
      <c r="CO27" s="2">
        <v>1562</v>
      </c>
      <c r="CP27" s="2">
        <v>1554</v>
      </c>
      <c r="CQ27" s="2">
        <v>2482</v>
      </c>
      <c r="CR27" s="2">
        <v>1970</v>
      </c>
      <c r="CS27" s="2">
        <v>7558</v>
      </c>
      <c r="CT27" s="2">
        <v>2014</v>
      </c>
      <c r="CU27" s="2">
        <v>1947</v>
      </c>
      <c r="CV27" s="2">
        <v>1686</v>
      </c>
      <c r="CW27" s="2">
        <v>1273</v>
      </c>
      <c r="CX27" s="2">
        <v>2127</v>
      </c>
      <c r="CY27" s="2">
        <v>3867</v>
      </c>
      <c r="CZ27" s="2">
        <v>467</v>
      </c>
      <c r="DA27" s="2">
        <v>369</v>
      </c>
      <c r="DB27" s="2">
        <v>3139</v>
      </c>
      <c r="DC27" s="2">
        <v>1491</v>
      </c>
      <c r="DD27" s="2">
        <v>703</v>
      </c>
      <c r="DE27" s="2">
        <v>2908</v>
      </c>
      <c r="DF27" s="2">
        <v>4759</v>
      </c>
      <c r="DG27" s="2">
        <v>3105</v>
      </c>
      <c r="DH27" s="2">
        <v>3767</v>
      </c>
      <c r="DI27" s="2">
        <v>962</v>
      </c>
      <c r="DJ27" s="2">
        <v>1685</v>
      </c>
      <c r="DK27" s="2">
        <v>1351</v>
      </c>
      <c r="DL27" s="2">
        <v>1014</v>
      </c>
      <c r="DM27" s="2">
        <v>420</v>
      </c>
      <c r="DN27" s="2">
        <v>4288</v>
      </c>
      <c r="DO27" s="2">
        <v>1175</v>
      </c>
      <c r="DP27" s="2">
        <v>507</v>
      </c>
      <c r="DQ27" s="2">
        <v>1942</v>
      </c>
      <c r="DR27" s="2">
        <v>39115</v>
      </c>
      <c r="DS27" s="2">
        <v>4551</v>
      </c>
      <c r="DT27" s="2">
        <v>4848</v>
      </c>
      <c r="DU27" s="2">
        <v>420</v>
      </c>
      <c r="DV27" s="2">
        <v>1521</v>
      </c>
      <c r="DW27" s="2">
        <v>3385</v>
      </c>
      <c r="DX27" s="2">
        <v>2816</v>
      </c>
      <c r="DY27" s="2">
        <v>1018</v>
      </c>
      <c r="DZ27" s="2">
        <v>584</v>
      </c>
      <c r="EA27" s="2">
        <v>1390</v>
      </c>
      <c r="EB27" s="2">
        <v>889</v>
      </c>
      <c r="EC27" s="2">
        <v>3688</v>
      </c>
      <c r="ED27" s="2">
        <v>5037</v>
      </c>
      <c r="EE27" s="2">
        <v>2039</v>
      </c>
      <c r="EF27" s="2">
        <v>3311</v>
      </c>
      <c r="EG27" s="2">
        <v>3618</v>
      </c>
      <c r="EH27" s="2">
        <v>44503</v>
      </c>
      <c r="EI27" s="2">
        <v>4030</v>
      </c>
      <c r="EJ27" s="2">
        <v>659</v>
      </c>
      <c r="EK27" s="2">
        <v>345</v>
      </c>
      <c r="EL27" s="2">
        <v>1845</v>
      </c>
      <c r="EM27" s="2">
        <v>2003</v>
      </c>
      <c r="EN27" s="2">
        <v>1129</v>
      </c>
      <c r="EO27" s="2">
        <v>870</v>
      </c>
      <c r="EP27" s="2">
        <v>753</v>
      </c>
      <c r="EQ27" s="2">
        <v>605</v>
      </c>
      <c r="ER27" s="2">
        <v>1322</v>
      </c>
      <c r="ES27" s="2">
        <v>1910</v>
      </c>
      <c r="ET27" s="2">
        <v>1122</v>
      </c>
      <c r="EU27" s="2">
        <v>1332</v>
      </c>
      <c r="EV27" s="2">
        <v>3596</v>
      </c>
      <c r="EW27" s="2">
        <v>2554</v>
      </c>
      <c r="EX27" s="2">
        <v>1829</v>
      </c>
      <c r="EY27" s="2">
        <v>5095</v>
      </c>
      <c r="EZ27" s="2">
        <v>13503</v>
      </c>
      <c r="FA27" s="2">
        <v>91009</v>
      </c>
      <c r="FB27" s="2">
        <v>492</v>
      </c>
      <c r="FC27" s="2">
        <v>1004</v>
      </c>
      <c r="FD27" s="2">
        <v>10494</v>
      </c>
      <c r="FE27" s="2">
        <v>1159</v>
      </c>
      <c r="FF27" s="2">
        <v>7309</v>
      </c>
      <c r="FG27" s="2">
        <v>1826</v>
      </c>
      <c r="FH27" s="2">
        <v>1594</v>
      </c>
      <c r="FI27" s="2">
        <v>8670</v>
      </c>
      <c r="FJ27" s="2">
        <v>6949</v>
      </c>
      <c r="FK27" s="2">
        <v>3558</v>
      </c>
      <c r="FL27" s="2">
        <v>5000</v>
      </c>
      <c r="FM27" s="2">
        <v>2405</v>
      </c>
      <c r="FN27" s="2">
        <v>7173</v>
      </c>
      <c r="FO27" s="2">
        <v>1923</v>
      </c>
      <c r="FP27" s="2">
        <v>9704</v>
      </c>
      <c r="FQ27" s="2">
        <v>21749</v>
      </c>
      <c r="FR27" s="2">
        <v>122782</v>
      </c>
      <c r="FS27" s="2">
        <v>14767</v>
      </c>
      <c r="FT27" s="2">
        <v>13782</v>
      </c>
      <c r="FU27" s="2">
        <v>4072</v>
      </c>
      <c r="FV27" s="2">
        <v>4418</v>
      </c>
      <c r="FW27" s="2">
        <v>14251</v>
      </c>
      <c r="FX27" s="2">
        <v>2860</v>
      </c>
      <c r="FY27" s="2">
        <v>4018</v>
      </c>
      <c r="FZ27" s="2">
        <v>2143</v>
      </c>
      <c r="GA27" s="2">
        <v>1505</v>
      </c>
      <c r="GB27" s="2">
        <v>9613</v>
      </c>
      <c r="GC27" s="2">
        <v>913</v>
      </c>
      <c r="GD27" s="2">
        <v>1931</v>
      </c>
      <c r="GE27" s="2">
        <v>1147</v>
      </c>
      <c r="GF27" s="2">
        <v>1285</v>
      </c>
      <c r="GG27" s="2">
        <v>7257</v>
      </c>
      <c r="GH27" s="2">
        <v>4323</v>
      </c>
      <c r="GI27" s="2">
        <v>34498</v>
      </c>
      <c r="GJ27" s="2">
        <v>55235</v>
      </c>
      <c r="GK27" s="2">
        <v>3587</v>
      </c>
      <c r="GL27" s="2">
        <v>777</v>
      </c>
      <c r="GM27" s="2">
        <v>1424</v>
      </c>
      <c r="GN27" s="2">
        <v>7895</v>
      </c>
      <c r="GO27" s="2">
        <v>6204</v>
      </c>
      <c r="GP27" s="2">
        <v>4416</v>
      </c>
      <c r="GQ27" s="2">
        <v>346</v>
      </c>
      <c r="GR27" s="2">
        <v>7525</v>
      </c>
      <c r="GS27" s="2">
        <v>5554</v>
      </c>
      <c r="GT27" s="2">
        <v>4129</v>
      </c>
      <c r="GU27" s="2">
        <v>2189</v>
      </c>
      <c r="GV27" s="2">
        <v>2811</v>
      </c>
      <c r="GW27" s="2">
        <v>1096</v>
      </c>
      <c r="GX27" s="2">
        <v>7284</v>
      </c>
      <c r="GY27" s="2">
        <v>36229</v>
      </c>
      <c r="GZ27" s="2">
        <v>5299</v>
      </c>
      <c r="HA27" s="2">
        <v>5113</v>
      </c>
      <c r="HB27" s="2">
        <v>9517</v>
      </c>
      <c r="HC27" s="2">
        <v>1812</v>
      </c>
      <c r="HD27" s="2">
        <v>2342</v>
      </c>
      <c r="HE27" s="2">
        <v>6919</v>
      </c>
      <c r="HF27" s="2">
        <v>4261</v>
      </c>
      <c r="HG27" s="2">
        <v>966</v>
      </c>
      <c r="HH27" s="2">
        <v>149215</v>
      </c>
      <c r="HI27" s="2">
        <v>4536</v>
      </c>
      <c r="HJ27" s="2">
        <v>5433</v>
      </c>
      <c r="HK27" s="2">
        <v>1597</v>
      </c>
      <c r="HL27" s="2">
        <v>13828</v>
      </c>
      <c r="HM27" s="2">
        <v>23261</v>
      </c>
      <c r="HN27" s="2">
        <v>3872</v>
      </c>
      <c r="HO27" s="2">
        <v>7487</v>
      </c>
      <c r="HP27" s="2">
        <v>6283</v>
      </c>
      <c r="HQ27" s="2">
        <v>5554</v>
      </c>
      <c r="HR27" s="2">
        <v>53167</v>
      </c>
      <c r="HS27" s="2">
        <v>5846</v>
      </c>
      <c r="HT27" s="2">
        <v>7722</v>
      </c>
      <c r="HU27" s="2">
        <v>10630</v>
      </c>
    </row>
    <row r="28" spans="1:229" ht="18" customHeight="1">
      <c r="A28" s="2" t="s">
        <v>533</v>
      </c>
      <c r="B28" s="2" t="s">
        <v>534</v>
      </c>
      <c r="C28" s="2" t="s">
        <v>535</v>
      </c>
      <c r="D28" s="9">
        <v>3.01</v>
      </c>
      <c r="E28" s="2">
        <v>1017197</v>
      </c>
      <c r="F28" s="2">
        <v>84843</v>
      </c>
      <c r="G28" s="2">
        <v>23773</v>
      </c>
      <c r="H28" s="2">
        <v>11243</v>
      </c>
      <c r="I28" s="2">
        <v>24654</v>
      </c>
      <c r="J28" s="2">
        <v>3890</v>
      </c>
      <c r="K28" s="2">
        <v>1952</v>
      </c>
      <c r="L28" s="2">
        <v>1324</v>
      </c>
      <c r="M28" s="2">
        <v>4221</v>
      </c>
      <c r="N28" s="2">
        <v>4691</v>
      </c>
      <c r="O28" s="2">
        <v>2021</v>
      </c>
      <c r="P28" s="2">
        <v>729</v>
      </c>
      <c r="Q28" s="2">
        <v>815</v>
      </c>
      <c r="R28" s="2">
        <v>1648</v>
      </c>
      <c r="S28" s="2">
        <v>3882</v>
      </c>
      <c r="T28" s="2">
        <v>79960</v>
      </c>
      <c r="U28" s="2">
        <v>3651</v>
      </c>
      <c r="V28" s="2">
        <v>1046</v>
      </c>
      <c r="W28" s="2">
        <v>497</v>
      </c>
      <c r="X28" s="2">
        <v>1508</v>
      </c>
      <c r="Y28" s="2">
        <v>1415</v>
      </c>
      <c r="Z28" s="2">
        <v>5337</v>
      </c>
      <c r="AA28" s="2">
        <v>1065</v>
      </c>
      <c r="AB28" s="2">
        <v>685</v>
      </c>
      <c r="AC28" s="2">
        <v>1673</v>
      </c>
      <c r="AD28" s="2">
        <v>3815</v>
      </c>
      <c r="AE28" s="2">
        <v>1881</v>
      </c>
      <c r="AF28" s="2">
        <v>1548</v>
      </c>
      <c r="AG28" s="2">
        <v>3407</v>
      </c>
      <c r="AH28" s="2">
        <v>1765</v>
      </c>
      <c r="AI28" s="2">
        <v>9562</v>
      </c>
      <c r="AJ28" s="2">
        <v>4066</v>
      </c>
      <c r="AK28" s="2">
        <v>599</v>
      </c>
      <c r="AL28" s="2">
        <v>284</v>
      </c>
      <c r="AM28" s="2">
        <v>857</v>
      </c>
      <c r="AN28" s="2">
        <v>968</v>
      </c>
      <c r="AO28" s="2">
        <v>267</v>
      </c>
      <c r="AP28" s="2">
        <v>2161</v>
      </c>
      <c r="AQ28" s="2">
        <v>2449</v>
      </c>
      <c r="AR28" s="2">
        <v>2001</v>
      </c>
      <c r="AS28" s="2">
        <v>511</v>
      </c>
      <c r="AT28" s="2">
        <v>8214</v>
      </c>
      <c r="AU28" s="2">
        <v>2158</v>
      </c>
      <c r="AV28" s="2">
        <v>1883</v>
      </c>
      <c r="AW28" s="2">
        <v>2433</v>
      </c>
      <c r="AX28" s="2">
        <v>1102</v>
      </c>
      <c r="AY28" s="2">
        <v>1031</v>
      </c>
      <c r="AZ28" s="2">
        <v>2504</v>
      </c>
      <c r="BA28" s="2">
        <v>1794</v>
      </c>
      <c r="BB28" s="2">
        <v>2749</v>
      </c>
      <c r="BC28" s="2">
        <v>3075</v>
      </c>
      <c r="BD28" s="2">
        <v>118608</v>
      </c>
      <c r="BE28" s="2">
        <v>38835</v>
      </c>
      <c r="BF28" s="2">
        <v>32681</v>
      </c>
      <c r="BG28" s="2">
        <v>20516</v>
      </c>
      <c r="BH28" s="2">
        <v>4534</v>
      </c>
      <c r="BI28" s="2">
        <v>2908</v>
      </c>
      <c r="BJ28" s="2">
        <v>5578</v>
      </c>
      <c r="BK28" s="2">
        <v>8227</v>
      </c>
      <c r="BL28" s="2">
        <v>2816</v>
      </c>
      <c r="BM28" s="2">
        <v>2513</v>
      </c>
      <c r="BN28" s="2">
        <v>50427</v>
      </c>
      <c r="BO28" s="2">
        <v>15458</v>
      </c>
      <c r="BP28" s="2">
        <v>575</v>
      </c>
      <c r="BQ28" s="2">
        <v>13449</v>
      </c>
      <c r="BR28" s="2">
        <v>1595</v>
      </c>
      <c r="BS28" s="2">
        <v>7419</v>
      </c>
      <c r="BT28" s="2">
        <v>724</v>
      </c>
      <c r="BU28" s="2">
        <v>11208</v>
      </c>
      <c r="BV28" s="2">
        <v>120164</v>
      </c>
      <c r="BW28" s="2">
        <v>2746</v>
      </c>
      <c r="BX28" s="2">
        <v>2388</v>
      </c>
      <c r="BY28" s="2">
        <v>1510</v>
      </c>
      <c r="BZ28" s="2">
        <v>3901</v>
      </c>
      <c r="CA28" s="2">
        <v>2722</v>
      </c>
      <c r="CB28" s="2">
        <v>2590</v>
      </c>
      <c r="CC28" s="2">
        <v>991</v>
      </c>
      <c r="CD28" s="2">
        <v>7616</v>
      </c>
      <c r="CE28" s="2">
        <v>1372</v>
      </c>
      <c r="CF28" s="2">
        <v>3125</v>
      </c>
      <c r="CG28" s="2">
        <v>862</v>
      </c>
      <c r="CH28" s="2">
        <v>1848</v>
      </c>
      <c r="CI28" s="2">
        <v>2611</v>
      </c>
      <c r="CJ28" s="2">
        <v>1044</v>
      </c>
      <c r="CK28" s="2">
        <v>3873</v>
      </c>
      <c r="CL28" s="2">
        <v>1178</v>
      </c>
      <c r="CM28" s="2">
        <v>776</v>
      </c>
      <c r="CN28" s="2">
        <v>4082</v>
      </c>
      <c r="CO28" s="2">
        <v>2006</v>
      </c>
      <c r="CP28" s="2">
        <v>1836</v>
      </c>
      <c r="CQ28" s="2">
        <v>3262</v>
      </c>
      <c r="CR28" s="2">
        <v>2601</v>
      </c>
      <c r="CS28" s="2">
        <v>9198</v>
      </c>
      <c r="CT28" s="2">
        <v>2644</v>
      </c>
      <c r="CU28" s="2">
        <v>2247</v>
      </c>
      <c r="CV28" s="2">
        <v>2031</v>
      </c>
      <c r="CW28" s="2">
        <v>1361</v>
      </c>
      <c r="CX28" s="2">
        <v>2795</v>
      </c>
      <c r="CY28" s="2">
        <v>5195</v>
      </c>
      <c r="CZ28" s="2">
        <v>507</v>
      </c>
      <c r="DA28" s="2">
        <v>340</v>
      </c>
      <c r="DB28" s="2">
        <v>3526</v>
      </c>
      <c r="DC28" s="2">
        <v>1257</v>
      </c>
      <c r="DD28" s="2">
        <v>1259</v>
      </c>
      <c r="DE28" s="2">
        <v>3293</v>
      </c>
      <c r="DF28" s="2">
        <v>5321</v>
      </c>
      <c r="DG28" s="2">
        <v>3833</v>
      </c>
      <c r="DH28" s="2">
        <v>4355</v>
      </c>
      <c r="DI28" s="2">
        <v>1100</v>
      </c>
      <c r="DJ28" s="2">
        <v>1766</v>
      </c>
      <c r="DK28" s="2">
        <v>1475</v>
      </c>
      <c r="DL28" s="2">
        <v>942</v>
      </c>
      <c r="DM28" s="2">
        <v>529</v>
      </c>
      <c r="DN28" s="2">
        <v>6056</v>
      </c>
      <c r="DO28" s="2">
        <v>1487</v>
      </c>
      <c r="DP28" s="2">
        <v>499</v>
      </c>
      <c r="DQ28" s="2">
        <v>2209</v>
      </c>
      <c r="DR28" s="2">
        <v>40278</v>
      </c>
      <c r="DS28" s="2">
        <v>5053</v>
      </c>
      <c r="DT28" s="2">
        <v>4451</v>
      </c>
      <c r="DU28" s="2">
        <v>627</v>
      </c>
      <c r="DV28" s="2">
        <v>2660</v>
      </c>
      <c r="DW28" s="2">
        <v>1625</v>
      </c>
      <c r="DX28" s="2">
        <v>2724</v>
      </c>
      <c r="DY28" s="2">
        <v>975</v>
      </c>
      <c r="DZ28" s="2">
        <v>813</v>
      </c>
      <c r="EA28" s="2">
        <v>1305</v>
      </c>
      <c r="EB28" s="2">
        <v>914</v>
      </c>
      <c r="EC28" s="2">
        <v>3416</v>
      </c>
      <c r="ED28" s="2">
        <v>5250</v>
      </c>
      <c r="EE28" s="2">
        <v>2336</v>
      </c>
      <c r="EF28" s="2">
        <v>4596</v>
      </c>
      <c r="EG28" s="2">
        <v>3533</v>
      </c>
      <c r="EH28" s="2">
        <v>48641</v>
      </c>
      <c r="EI28" s="2">
        <v>4468</v>
      </c>
      <c r="EJ28" s="2">
        <v>754</v>
      </c>
      <c r="EK28" s="2">
        <v>527</v>
      </c>
      <c r="EL28" s="2">
        <v>1850</v>
      </c>
      <c r="EM28" s="2">
        <v>2151</v>
      </c>
      <c r="EN28" s="2">
        <v>1131</v>
      </c>
      <c r="EO28" s="2">
        <v>990</v>
      </c>
      <c r="EP28" s="2">
        <v>887</v>
      </c>
      <c r="EQ28" s="2">
        <v>694</v>
      </c>
      <c r="ER28" s="2">
        <v>1382</v>
      </c>
      <c r="ES28" s="2">
        <v>2376</v>
      </c>
      <c r="ET28" s="2">
        <v>1441</v>
      </c>
      <c r="EU28" s="2">
        <v>1296</v>
      </c>
      <c r="EV28" s="2">
        <v>3715</v>
      </c>
      <c r="EW28" s="2">
        <v>2778</v>
      </c>
      <c r="EX28" s="2">
        <v>1812</v>
      </c>
      <c r="EY28" s="2">
        <v>5478</v>
      </c>
      <c r="EZ28" s="2">
        <v>14911</v>
      </c>
      <c r="FA28" s="2">
        <v>96472</v>
      </c>
      <c r="FB28" s="2">
        <v>661</v>
      </c>
      <c r="FC28" s="2">
        <v>650</v>
      </c>
      <c r="FD28" s="2">
        <v>10779</v>
      </c>
      <c r="FE28" s="2">
        <v>876</v>
      </c>
      <c r="FF28" s="2">
        <v>8012</v>
      </c>
      <c r="FG28" s="2">
        <v>1926</v>
      </c>
      <c r="FH28" s="2">
        <v>1737</v>
      </c>
      <c r="FI28" s="2">
        <v>10397</v>
      </c>
      <c r="FJ28" s="2">
        <v>5602</v>
      </c>
      <c r="FK28" s="2">
        <v>4395</v>
      </c>
      <c r="FL28" s="2">
        <v>5118</v>
      </c>
      <c r="FM28" s="2">
        <v>2188</v>
      </c>
      <c r="FN28" s="2">
        <v>8136</v>
      </c>
      <c r="FO28" s="2">
        <v>2191</v>
      </c>
      <c r="FP28" s="2">
        <v>9963</v>
      </c>
      <c r="FQ28" s="2">
        <v>23843</v>
      </c>
      <c r="FR28" s="2">
        <v>129141</v>
      </c>
      <c r="FS28" s="2">
        <v>12612</v>
      </c>
      <c r="FT28" s="2">
        <v>13573</v>
      </c>
      <c r="FU28" s="2">
        <v>3954</v>
      </c>
      <c r="FV28" s="2">
        <v>5135</v>
      </c>
      <c r="FW28" s="2">
        <v>14690</v>
      </c>
      <c r="FX28" s="2">
        <v>3892</v>
      </c>
      <c r="FY28" s="2">
        <v>4862</v>
      </c>
      <c r="FZ28" s="2">
        <v>2777</v>
      </c>
      <c r="GA28" s="2">
        <v>1809</v>
      </c>
      <c r="GB28" s="2">
        <v>10315</v>
      </c>
      <c r="GC28" s="2">
        <v>864</v>
      </c>
      <c r="GD28" s="2">
        <v>2590</v>
      </c>
      <c r="GE28" s="2">
        <v>1447</v>
      </c>
      <c r="GF28" s="2">
        <v>1320</v>
      </c>
      <c r="GG28" s="2">
        <v>7761</v>
      </c>
      <c r="GH28" s="2">
        <v>4787</v>
      </c>
      <c r="GI28" s="2">
        <v>36752</v>
      </c>
      <c r="GJ28" s="2">
        <v>55443</v>
      </c>
      <c r="GK28" s="2">
        <v>3614</v>
      </c>
      <c r="GL28" s="2">
        <v>1093</v>
      </c>
      <c r="GM28" s="2">
        <v>1531</v>
      </c>
      <c r="GN28" s="2">
        <v>5927</v>
      </c>
      <c r="GO28" s="2">
        <v>8331</v>
      </c>
      <c r="GP28" s="2">
        <v>4642</v>
      </c>
      <c r="GQ28" s="2">
        <v>400</v>
      </c>
      <c r="GR28" s="2">
        <v>7964</v>
      </c>
      <c r="GS28" s="2">
        <v>5542</v>
      </c>
      <c r="GT28" s="2">
        <v>3264</v>
      </c>
      <c r="GU28" s="2">
        <v>2199</v>
      </c>
      <c r="GV28" s="2">
        <v>2527</v>
      </c>
      <c r="GW28" s="2">
        <v>1129</v>
      </c>
      <c r="GX28" s="2">
        <v>7281</v>
      </c>
      <c r="GY28" s="2">
        <v>42078</v>
      </c>
      <c r="GZ28" s="2">
        <v>5691</v>
      </c>
      <c r="HA28" s="2">
        <v>4362</v>
      </c>
      <c r="HB28" s="2">
        <v>12131</v>
      </c>
      <c r="HC28" s="2">
        <v>1402</v>
      </c>
      <c r="HD28" s="2">
        <v>3751</v>
      </c>
      <c r="HE28" s="2">
        <v>9482</v>
      </c>
      <c r="HF28" s="2">
        <v>3954</v>
      </c>
      <c r="HG28" s="2">
        <v>1304</v>
      </c>
      <c r="HH28" s="2">
        <v>151141</v>
      </c>
      <c r="HI28" s="2">
        <v>5066</v>
      </c>
      <c r="HJ28" s="2">
        <v>4590</v>
      </c>
      <c r="HK28" s="2">
        <v>1786</v>
      </c>
      <c r="HL28" s="2">
        <v>13168</v>
      </c>
      <c r="HM28" s="2">
        <v>18416</v>
      </c>
      <c r="HN28" s="2">
        <v>4586</v>
      </c>
      <c r="HO28" s="2">
        <v>8837</v>
      </c>
      <c r="HP28" s="2">
        <v>4788</v>
      </c>
      <c r="HQ28" s="2">
        <v>5056</v>
      </c>
      <c r="HR28" s="2">
        <v>57228</v>
      </c>
      <c r="HS28" s="2">
        <v>7105</v>
      </c>
      <c r="HT28" s="2">
        <v>9434</v>
      </c>
      <c r="HU28" s="2">
        <v>11079</v>
      </c>
    </row>
    <row r="29" spans="1:229" ht="18" customHeight="1">
      <c r="A29" s="2" t="s">
        <v>536</v>
      </c>
      <c r="B29" s="2" t="s">
        <v>537</v>
      </c>
      <c r="C29" s="2" t="s">
        <v>538</v>
      </c>
      <c r="D29" s="9">
        <v>2.93</v>
      </c>
      <c r="E29" s="2">
        <v>989309</v>
      </c>
      <c r="F29" s="2">
        <v>85111</v>
      </c>
      <c r="G29" s="2">
        <v>23504</v>
      </c>
      <c r="H29" s="2">
        <v>11934</v>
      </c>
      <c r="I29" s="2">
        <v>25887</v>
      </c>
      <c r="J29" s="2">
        <v>3969</v>
      </c>
      <c r="K29" s="2">
        <v>1912</v>
      </c>
      <c r="L29" s="2">
        <v>1414</v>
      </c>
      <c r="M29" s="2">
        <v>4172</v>
      </c>
      <c r="N29" s="2">
        <v>3418</v>
      </c>
      <c r="O29" s="2">
        <v>2141</v>
      </c>
      <c r="P29" s="2">
        <v>571</v>
      </c>
      <c r="Q29" s="2">
        <v>690</v>
      </c>
      <c r="R29" s="2">
        <v>2009</v>
      </c>
      <c r="S29" s="2">
        <v>3491</v>
      </c>
      <c r="T29" s="2">
        <v>77704</v>
      </c>
      <c r="U29" s="2">
        <v>4052</v>
      </c>
      <c r="V29" s="2">
        <v>991</v>
      </c>
      <c r="W29" s="2">
        <v>416</v>
      </c>
      <c r="X29" s="2">
        <v>1373</v>
      </c>
      <c r="Y29" s="2">
        <v>1463</v>
      </c>
      <c r="Z29" s="2">
        <v>5484</v>
      </c>
      <c r="AA29" s="2">
        <v>1089</v>
      </c>
      <c r="AB29" s="2">
        <v>588</v>
      </c>
      <c r="AC29" s="2">
        <v>1875</v>
      </c>
      <c r="AD29" s="2">
        <v>3823</v>
      </c>
      <c r="AE29" s="2">
        <v>2091</v>
      </c>
      <c r="AF29" s="2">
        <v>1467</v>
      </c>
      <c r="AG29" s="2">
        <v>3458</v>
      </c>
      <c r="AH29" s="2">
        <v>1609</v>
      </c>
      <c r="AI29" s="2">
        <v>8428</v>
      </c>
      <c r="AJ29" s="2">
        <v>4708</v>
      </c>
      <c r="AK29" s="2">
        <v>675</v>
      </c>
      <c r="AL29" s="2">
        <v>362</v>
      </c>
      <c r="AM29" s="2">
        <v>763</v>
      </c>
      <c r="AN29" s="2">
        <v>1145</v>
      </c>
      <c r="AO29" s="2">
        <v>327</v>
      </c>
      <c r="AP29" s="2">
        <v>1800</v>
      </c>
      <c r="AQ29" s="2">
        <v>1824</v>
      </c>
      <c r="AR29" s="2">
        <v>2230</v>
      </c>
      <c r="AS29" s="2">
        <v>571</v>
      </c>
      <c r="AT29" s="2">
        <v>7622</v>
      </c>
      <c r="AU29" s="2">
        <v>2219</v>
      </c>
      <c r="AV29" s="2">
        <v>1870</v>
      </c>
      <c r="AW29" s="2">
        <v>2514</v>
      </c>
      <c r="AX29" s="2">
        <v>1056</v>
      </c>
      <c r="AY29" s="2">
        <v>837</v>
      </c>
      <c r="AZ29" s="2">
        <v>2467</v>
      </c>
      <c r="BA29" s="2">
        <v>1339</v>
      </c>
      <c r="BB29" s="2">
        <v>2430</v>
      </c>
      <c r="BC29" s="2">
        <v>2741</v>
      </c>
      <c r="BD29" s="2">
        <v>115718</v>
      </c>
      <c r="BE29" s="2">
        <v>39581</v>
      </c>
      <c r="BF29" s="2">
        <v>31168</v>
      </c>
      <c r="BG29" s="2">
        <v>20132</v>
      </c>
      <c r="BH29" s="2">
        <v>3770</v>
      </c>
      <c r="BI29" s="2">
        <v>2801</v>
      </c>
      <c r="BJ29" s="2">
        <v>5472</v>
      </c>
      <c r="BK29" s="2">
        <v>7261</v>
      </c>
      <c r="BL29" s="2">
        <v>2669</v>
      </c>
      <c r="BM29" s="2">
        <v>2864</v>
      </c>
      <c r="BN29" s="2">
        <v>51750</v>
      </c>
      <c r="BO29" s="2">
        <v>18625</v>
      </c>
      <c r="BP29" s="2">
        <v>452</v>
      </c>
      <c r="BQ29" s="2">
        <v>13143</v>
      </c>
      <c r="BR29" s="2">
        <v>1488</v>
      </c>
      <c r="BS29" s="2">
        <v>6877</v>
      </c>
      <c r="BT29" s="2">
        <v>727</v>
      </c>
      <c r="BU29" s="2">
        <v>10439</v>
      </c>
      <c r="BV29" s="2">
        <v>119139</v>
      </c>
      <c r="BW29" s="2">
        <v>3057</v>
      </c>
      <c r="BX29" s="2">
        <v>2416</v>
      </c>
      <c r="BY29" s="2">
        <v>1655</v>
      </c>
      <c r="BZ29" s="2">
        <v>3997</v>
      </c>
      <c r="CA29" s="2">
        <v>2601</v>
      </c>
      <c r="CB29" s="2">
        <v>2603</v>
      </c>
      <c r="CC29" s="2">
        <v>1038</v>
      </c>
      <c r="CD29" s="2">
        <v>7174</v>
      </c>
      <c r="CE29" s="2">
        <v>1467</v>
      </c>
      <c r="CF29" s="2">
        <v>3084</v>
      </c>
      <c r="CG29" s="2">
        <v>994</v>
      </c>
      <c r="CH29" s="2">
        <v>1889</v>
      </c>
      <c r="CI29" s="2">
        <v>2495</v>
      </c>
      <c r="CJ29" s="2">
        <v>1060</v>
      </c>
      <c r="CK29" s="2">
        <v>4028</v>
      </c>
      <c r="CL29" s="2">
        <v>1074</v>
      </c>
      <c r="CM29" s="2">
        <v>1037</v>
      </c>
      <c r="CN29" s="2">
        <v>3970</v>
      </c>
      <c r="CO29" s="2">
        <v>2667</v>
      </c>
      <c r="CP29" s="2">
        <v>1673</v>
      </c>
      <c r="CQ29" s="2">
        <v>3284</v>
      </c>
      <c r="CR29" s="2">
        <v>2776</v>
      </c>
      <c r="CS29" s="2">
        <v>9130</v>
      </c>
      <c r="CT29" s="2">
        <v>2961</v>
      </c>
      <c r="CU29" s="2">
        <v>2262</v>
      </c>
      <c r="CV29" s="2">
        <v>1961</v>
      </c>
      <c r="CW29" s="2">
        <v>1079</v>
      </c>
      <c r="CX29" s="2">
        <v>2424</v>
      </c>
      <c r="CY29" s="2">
        <v>4411</v>
      </c>
      <c r="CZ29" s="2">
        <v>492</v>
      </c>
      <c r="DA29" s="2">
        <v>357</v>
      </c>
      <c r="DB29" s="2">
        <v>2860</v>
      </c>
      <c r="DC29" s="2">
        <v>1381</v>
      </c>
      <c r="DD29" s="2">
        <v>1185</v>
      </c>
      <c r="DE29" s="2">
        <v>3345</v>
      </c>
      <c r="DF29" s="2">
        <v>5338</v>
      </c>
      <c r="DG29" s="2">
        <v>4184</v>
      </c>
      <c r="DH29" s="2">
        <v>3443</v>
      </c>
      <c r="DI29" s="2">
        <v>1207</v>
      </c>
      <c r="DJ29" s="2">
        <v>1766</v>
      </c>
      <c r="DK29" s="2">
        <v>1600</v>
      </c>
      <c r="DL29" s="2">
        <v>903</v>
      </c>
      <c r="DM29" s="2">
        <v>386</v>
      </c>
      <c r="DN29" s="2">
        <v>6950</v>
      </c>
      <c r="DO29" s="2">
        <v>1245</v>
      </c>
      <c r="DP29" s="2">
        <v>370</v>
      </c>
      <c r="DQ29" s="2">
        <v>1864</v>
      </c>
      <c r="DR29" s="2">
        <v>40902</v>
      </c>
      <c r="DS29" s="2">
        <v>4539</v>
      </c>
      <c r="DT29" s="2">
        <v>4814</v>
      </c>
      <c r="DU29" s="2">
        <v>796</v>
      </c>
      <c r="DV29" s="2">
        <v>3031</v>
      </c>
      <c r="DW29" s="2">
        <v>974</v>
      </c>
      <c r="DX29" s="2">
        <v>2438</v>
      </c>
      <c r="DY29" s="2">
        <v>1128</v>
      </c>
      <c r="DZ29" s="2">
        <v>959</v>
      </c>
      <c r="EA29" s="2">
        <v>1442</v>
      </c>
      <c r="EB29" s="2">
        <v>517</v>
      </c>
      <c r="EC29" s="2">
        <v>3445</v>
      </c>
      <c r="ED29" s="2">
        <v>6244</v>
      </c>
      <c r="EE29" s="2">
        <v>2725</v>
      </c>
      <c r="EF29" s="2">
        <v>4306</v>
      </c>
      <c r="EG29" s="2">
        <v>3545</v>
      </c>
      <c r="EH29" s="2">
        <v>45634</v>
      </c>
      <c r="EI29" s="2">
        <v>4228</v>
      </c>
      <c r="EJ29" s="2">
        <v>720</v>
      </c>
      <c r="EK29" s="2">
        <v>445</v>
      </c>
      <c r="EL29" s="2">
        <v>1674</v>
      </c>
      <c r="EM29" s="2">
        <v>2152</v>
      </c>
      <c r="EN29" s="2">
        <v>1024</v>
      </c>
      <c r="EO29" s="2">
        <v>959</v>
      </c>
      <c r="EP29" s="2">
        <v>918</v>
      </c>
      <c r="EQ29" s="2">
        <v>651</v>
      </c>
      <c r="ER29" s="2">
        <v>1288</v>
      </c>
      <c r="ES29" s="2">
        <v>2069</v>
      </c>
      <c r="ET29" s="2">
        <v>1360</v>
      </c>
      <c r="EU29" s="2">
        <v>1272</v>
      </c>
      <c r="EV29" s="2">
        <v>3400</v>
      </c>
      <c r="EW29" s="2">
        <v>3027</v>
      </c>
      <c r="EX29" s="2">
        <v>1576</v>
      </c>
      <c r="EY29" s="2">
        <v>5480</v>
      </c>
      <c r="EZ29" s="2">
        <v>13390</v>
      </c>
      <c r="FA29" s="2">
        <v>87238</v>
      </c>
      <c r="FB29" s="2">
        <v>602</v>
      </c>
      <c r="FC29" s="2">
        <v>577</v>
      </c>
      <c r="FD29" s="2">
        <v>9801</v>
      </c>
      <c r="FE29" s="2">
        <v>933</v>
      </c>
      <c r="FF29" s="2">
        <v>7281</v>
      </c>
      <c r="FG29" s="2">
        <v>2060</v>
      </c>
      <c r="FH29" s="2">
        <v>1535</v>
      </c>
      <c r="FI29" s="2">
        <v>8983</v>
      </c>
      <c r="FJ29" s="2">
        <v>5372</v>
      </c>
      <c r="FK29" s="2">
        <v>3616</v>
      </c>
      <c r="FL29" s="2">
        <v>4218</v>
      </c>
      <c r="FM29" s="2">
        <v>2014</v>
      </c>
      <c r="FN29" s="2">
        <v>6430</v>
      </c>
      <c r="FO29" s="2">
        <v>1574</v>
      </c>
      <c r="FP29" s="2">
        <v>8986</v>
      </c>
      <c r="FQ29" s="2">
        <v>23257</v>
      </c>
      <c r="FR29" s="2">
        <v>128102</v>
      </c>
      <c r="FS29" s="2">
        <v>12248</v>
      </c>
      <c r="FT29" s="2">
        <v>14633</v>
      </c>
      <c r="FU29" s="2">
        <v>3742</v>
      </c>
      <c r="FV29" s="2">
        <v>5135</v>
      </c>
      <c r="FW29" s="2">
        <v>14301</v>
      </c>
      <c r="FX29" s="2">
        <v>3979</v>
      </c>
      <c r="FY29" s="2">
        <v>5182</v>
      </c>
      <c r="FZ29" s="2">
        <v>2655</v>
      </c>
      <c r="GA29" s="2">
        <v>1932</v>
      </c>
      <c r="GB29" s="2">
        <v>10339</v>
      </c>
      <c r="GC29" s="2">
        <v>846</v>
      </c>
      <c r="GD29" s="2">
        <v>2928</v>
      </c>
      <c r="GE29" s="2">
        <v>1597</v>
      </c>
      <c r="GF29" s="2">
        <v>1526</v>
      </c>
      <c r="GG29" s="2">
        <v>7369</v>
      </c>
      <c r="GH29" s="2">
        <v>4007</v>
      </c>
      <c r="GI29" s="2">
        <v>35682</v>
      </c>
      <c r="GJ29" s="2">
        <v>52838</v>
      </c>
      <c r="GK29" s="2">
        <v>3307</v>
      </c>
      <c r="GL29" s="2">
        <v>878</v>
      </c>
      <c r="GM29" s="2">
        <v>1557</v>
      </c>
      <c r="GN29" s="2">
        <v>4122</v>
      </c>
      <c r="GO29" s="2">
        <v>8418</v>
      </c>
      <c r="GP29" s="2">
        <v>4536</v>
      </c>
      <c r="GQ29" s="2">
        <v>329</v>
      </c>
      <c r="GR29" s="2">
        <v>8247</v>
      </c>
      <c r="GS29" s="2">
        <v>5070</v>
      </c>
      <c r="GT29" s="2">
        <v>3070</v>
      </c>
      <c r="GU29" s="2">
        <v>1691</v>
      </c>
      <c r="GV29" s="2">
        <v>3468</v>
      </c>
      <c r="GW29" s="2">
        <v>1138</v>
      </c>
      <c r="GX29" s="2">
        <v>7007</v>
      </c>
      <c r="GY29" s="2">
        <v>40022</v>
      </c>
      <c r="GZ29" s="2">
        <v>6348</v>
      </c>
      <c r="HA29" s="2">
        <v>4923</v>
      </c>
      <c r="HB29" s="2">
        <v>11607</v>
      </c>
      <c r="HC29" s="2">
        <v>2162</v>
      </c>
      <c r="HD29" s="2">
        <v>3093</v>
      </c>
      <c r="HE29" s="2">
        <v>7144</v>
      </c>
      <c r="HF29" s="2">
        <v>3373</v>
      </c>
      <c r="HG29" s="2">
        <v>1372</v>
      </c>
      <c r="HH29" s="2">
        <v>145150</v>
      </c>
      <c r="HI29" s="2">
        <v>3942</v>
      </c>
      <c r="HJ29" s="2">
        <v>3909</v>
      </c>
      <c r="HK29" s="2">
        <v>1425</v>
      </c>
      <c r="HL29" s="2">
        <v>11992</v>
      </c>
      <c r="HM29" s="2">
        <v>17398</v>
      </c>
      <c r="HN29" s="2">
        <v>5087</v>
      </c>
      <c r="HO29" s="2">
        <v>8989</v>
      </c>
      <c r="HP29" s="2">
        <v>5091</v>
      </c>
      <c r="HQ29" s="2">
        <v>4510</v>
      </c>
      <c r="HR29" s="2">
        <v>60158</v>
      </c>
      <c r="HS29" s="2">
        <v>7397</v>
      </c>
      <c r="HT29" s="2">
        <v>7199</v>
      </c>
      <c r="HU29" s="2">
        <v>8053</v>
      </c>
    </row>
    <row r="30" spans="1:229" ht="18" customHeight="1">
      <c r="A30" s="2" t="s">
        <v>539</v>
      </c>
      <c r="B30" s="2" t="s">
        <v>540</v>
      </c>
      <c r="C30" s="2" t="s">
        <v>541</v>
      </c>
      <c r="D30" s="9">
        <v>2.93</v>
      </c>
      <c r="E30" s="2">
        <v>973683</v>
      </c>
      <c r="F30" s="2">
        <v>83334</v>
      </c>
      <c r="G30" s="2">
        <v>24552</v>
      </c>
      <c r="H30" s="2">
        <v>11122</v>
      </c>
      <c r="I30" s="2">
        <v>23487</v>
      </c>
      <c r="J30" s="2">
        <v>4006</v>
      </c>
      <c r="K30" s="2">
        <v>1595</v>
      </c>
      <c r="L30" s="2">
        <v>1058</v>
      </c>
      <c r="M30" s="2">
        <v>3647</v>
      </c>
      <c r="N30" s="2">
        <v>5632</v>
      </c>
      <c r="O30" s="2">
        <v>2332</v>
      </c>
      <c r="P30" s="2">
        <v>536</v>
      </c>
      <c r="Q30" s="2">
        <v>532</v>
      </c>
      <c r="R30" s="2">
        <v>1633</v>
      </c>
      <c r="S30" s="2">
        <v>3203</v>
      </c>
      <c r="T30" s="2">
        <v>77921</v>
      </c>
      <c r="U30" s="2">
        <v>4231</v>
      </c>
      <c r="V30" s="2">
        <v>887</v>
      </c>
      <c r="W30" s="2">
        <v>367</v>
      </c>
      <c r="X30" s="2">
        <v>1510</v>
      </c>
      <c r="Y30" s="2">
        <v>1292</v>
      </c>
      <c r="Z30" s="2">
        <v>4701</v>
      </c>
      <c r="AA30" s="2">
        <v>811</v>
      </c>
      <c r="AB30" s="2">
        <v>461</v>
      </c>
      <c r="AC30" s="2">
        <v>1811</v>
      </c>
      <c r="AD30" s="2">
        <v>3389</v>
      </c>
      <c r="AE30" s="2">
        <v>2255</v>
      </c>
      <c r="AF30" s="2">
        <v>1911</v>
      </c>
      <c r="AG30" s="2">
        <v>4090</v>
      </c>
      <c r="AH30" s="2">
        <v>2488</v>
      </c>
      <c r="AI30" s="2">
        <v>8314</v>
      </c>
      <c r="AJ30" s="2">
        <v>3818</v>
      </c>
      <c r="AK30" s="2">
        <v>701</v>
      </c>
      <c r="AL30" s="2">
        <v>280</v>
      </c>
      <c r="AM30" s="2">
        <v>939</v>
      </c>
      <c r="AN30" s="2">
        <v>1325</v>
      </c>
      <c r="AO30" s="2">
        <v>414</v>
      </c>
      <c r="AP30" s="2">
        <v>2240</v>
      </c>
      <c r="AQ30" s="2">
        <v>1767</v>
      </c>
      <c r="AR30" s="2">
        <v>1714</v>
      </c>
      <c r="AS30" s="2">
        <v>316</v>
      </c>
      <c r="AT30" s="2">
        <v>7403</v>
      </c>
      <c r="AU30" s="2">
        <v>2924</v>
      </c>
      <c r="AV30" s="2">
        <v>1984</v>
      </c>
      <c r="AW30" s="2">
        <v>2576</v>
      </c>
      <c r="AX30" s="2">
        <v>1143</v>
      </c>
      <c r="AY30" s="2">
        <v>755</v>
      </c>
      <c r="AZ30" s="2">
        <v>2504</v>
      </c>
      <c r="BA30" s="2">
        <v>1069</v>
      </c>
      <c r="BB30" s="2">
        <v>2584</v>
      </c>
      <c r="BC30" s="2">
        <v>2944</v>
      </c>
      <c r="BD30" s="2">
        <v>106269</v>
      </c>
      <c r="BE30" s="2">
        <v>33954</v>
      </c>
      <c r="BF30" s="2">
        <v>29645</v>
      </c>
      <c r="BG30" s="2">
        <v>17722</v>
      </c>
      <c r="BH30" s="2">
        <v>3907</v>
      </c>
      <c r="BI30" s="2">
        <v>4023</v>
      </c>
      <c r="BJ30" s="2">
        <v>5002</v>
      </c>
      <c r="BK30" s="2">
        <v>7089</v>
      </c>
      <c r="BL30" s="2">
        <v>2214</v>
      </c>
      <c r="BM30" s="2">
        <v>2712</v>
      </c>
      <c r="BN30" s="2">
        <v>46900</v>
      </c>
      <c r="BO30" s="2">
        <v>14795</v>
      </c>
      <c r="BP30" s="2">
        <v>1329</v>
      </c>
      <c r="BQ30" s="2">
        <v>12167</v>
      </c>
      <c r="BR30" s="2">
        <v>1251</v>
      </c>
      <c r="BS30" s="2">
        <v>5710</v>
      </c>
      <c r="BT30" s="2">
        <v>732</v>
      </c>
      <c r="BU30" s="2">
        <v>10916</v>
      </c>
      <c r="BV30" s="2">
        <v>111000</v>
      </c>
      <c r="BW30" s="2">
        <v>2750</v>
      </c>
      <c r="BX30" s="2">
        <v>2326</v>
      </c>
      <c r="BY30" s="2">
        <v>1747</v>
      </c>
      <c r="BZ30" s="2">
        <v>3808</v>
      </c>
      <c r="CA30" s="2">
        <v>2419</v>
      </c>
      <c r="CB30" s="2">
        <v>2293</v>
      </c>
      <c r="CC30" s="2">
        <v>1058</v>
      </c>
      <c r="CD30" s="2">
        <v>7175</v>
      </c>
      <c r="CE30" s="2">
        <v>1328</v>
      </c>
      <c r="CF30" s="2">
        <v>2998</v>
      </c>
      <c r="CG30" s="2">
        <v>804</v>
      </c>
      <c r="CH30" s="2">
        <v>1766</v>
      </c>
      <c r="CI30" s="2">
        <v>2311</v>
      </c>
      <c r="CJ30" s="2">
        <v>950</v>
      </c>
      <c r="CK30" s="2">
        <v>3690</v>
      </c>
      <c r="CL30" s="2">
        <v>1291</v>
      </c>
      <c r="CM30" s="2">
        <v>828</v>
      </c>
      <c r="CN30" s="2">
        <v>3340</v>
      </c>
      <c r="CO30" s="2">
        <v>2171</v>
      </c>
      <c r="CP30" s="2">
        <v>1514</v>
      </c>
      <c r="CQ30" s="2">
        <v>3058</v>
      </c>
      <c r="CR30" s="2">
        <v>2359</v>
      </c>
      <c r="CS30" s="2">
        <v>8308</v>
      </c>
      <c r="CT30" s="2">
        <v>2565</v>
      </c>
      <c r="CU30" s="2">
        <v>2006</v>
      </c>
      <c r="CV30" s="2">
        <v>1738</v>
      </c>
      <c r="CW30" s="2">
        <v>1225</v>
      </c>
      <c r="CX30" s="2">
        <v>2308</v>
      </c>
      <c r="CY30" s="2">
        <v>5236</v>
      </c>
      <c r="CZ30" s="2">
        <v>490</v>
      </c>
      <c r="DA30" s="2">
        <v>345</v>
      </c>
      <c r="DB30" s="2">
        <v>2577</v>
      </c>
      <c r="DC30" s="2">
        <v>1279</v>
      </c>
      <c r="DD30" s="2">
        <v>1050</v>
      </c>
      <c r="DE30" s="2">
        <v>2674</v>
      </c>
      <c r="DF30" s="2">
        <v>4968</v>
      </c>
      <c r="DG30" s="2">
        <v>3458</v>
      </c>
      <c r="DH30" s="2">
        <v>2749</v>
      </c>
      <c r="DI30" s="2">
        <v>1202</v>
      </c>
      <c r="DJ30" s="2">
        <v>1951</v>
      </c>
      <c r="DK30" s="2">
        <v>1495</v>
      </c>
      <c r="DL30" s="2">
        <v>1150</v>
      </c>
      <c r="DM30" s="2">
        <v>645</v>
      </c>
      <c r="DN30" s="2">
        <v>5598</v>
      </c>
      <c r="DO30" s="2">
        <v>1401</v>
      </c>
      <c r="DP30" s="2">
        <v>415</v>
      </c>
      <c r="DQ30" s="2">
        <v>2180</v>
      </c>
      <c r="DR30" s="2">
        <v>36969</v>
      </c>
      <c r="DS30" s="2">
        <v>3820</v>
      </c>
      <c r="DT30" s="2">
        <v>3316</v>
      </c>
      <c r="DU30" s="2">
        <v>554</v>
      </c>
      <c r="DV30" s="2">
        <v>2421</v>
      </c>
      <c r="DW30" s="2">
        <v>1284</v>
      </c>
      <c r="DX30" s="2">
        <v>2921</v>
      </c>
      <c r="DY30" s="2">
        <v>1050</v>
      </c>
      <c r="DZ30" s="2">
        <v>1110</v>
      </c>
      <c r="EA30" s="2">
        <v>1324</v>
      </c>
      <c r="EB30" s="2">
        <v>729</v>
      </c>
      <c r="EC30" s="2">
        <v>3571</v>
      </c>
      <c r="ED30" s="2">
        <v>5312</v>
      </c>
      <c r="EE30" s="2">
        <v>1924</v>
      </c>
      <c r="EF30" s="2">
        <v>4544</v>
      </c>
      <c r="EG30" s="2">
        <v>3087</v>
      </c>
      <c r="EH30" s="2">
        <v>44165</v>
      </c>
      <c r="EI30" s="2">
        <v>3722</v>
      </c>
      <c r="EJ30" s="2">
        <v>766</v>
      </c>
      <c r="EK30" s="2">
        <v>401</v>
      </c>
      <c r="EL30" s="2">
        <v>1577</v>
      </c>
      <c r="EM30" s="2">
        <v>1814</v>
      </c>
      <c r="EN30" s="2">
        <v>922</v>
      </c>
      <c r="EO30" s="2">
        <v>742</v>
      </c>
      <c r="EP30" s="2">
        <v>874</v>
      </c>
      <c r="EQ30" s="2">
        <v>617</v>
      </c>
      <c r="ER30" s="2">
        <v>1337</v>
      </c>
      <c r="ES30" s="2">
        <v>2015</v>
      </c>
      <c r="ET30" s="2">
        <v>1296</v>
      </c>
      <c r="EU30" s="2">
        <v>1288</v>
      </c>
      <c r="EV30" s="2">
        <v>3622</v>
      </c>
      <c r="EW30" s="2">
        <v>2544</v>
      </c>
      <c r="EX30" s="2">
        <v>1523</v>
      </c>
      <c r="EY30" s="2">
        <v>5783</v>
      </c>
      <c r="EZ30" s="2">
        <v>13320</v>
      </c>
      <c r="FA30" s="2">
        <v>81940</v>
      </c>
      <c r="FB30" s="2">
        <v>427</v>
      </c>
      <c r="FC30" s="2">
        <v>588</v>
      </c>
      <c r="FD30" s="2">
        <v>7710</v>
      </c>
      <c r="FE30" s="2">
        <v>811</v>
      </c>
      <c r="FF30" s="2">
        <v>6443</v>
      </c>
      <c r="FG30" s="2">
        <v>1696</v>
      </c>
      <c r="FH30" s="2">
        <v>1477</v>
      </c>
      <c r="FI30" s="2">
        <v>9618</v>
      </c>
      <c r="FJ30" s="2">
        <v>5266</v>
      </c>
      <c r="FK30" s="2">
        <v>3204</v>
      </c>
      <c r="FL30" s="2">
        <v>5088</v>
      </c>
      <c r="FM30" s="2">
        <v>2154</v>
      </c>
      <c r="FN30" s="2">
        <v>6240</v>
      </c>
      <c r="FO30" s="2">
        <v>1990</v>
      </c>
      <c r="FP30" s="2">
        <v>9468</v>
      </c>
      <c r="FQ30" s="2">
        <v>19760</v>
      </c>
      <c r="FR30" s="2">
        <v>138453</v>
      </c>
      <c r="FS30" s="2">
        <v>14578</v>
      </c>
      <c r="FT30" s="2">
        <v>16078</v>
      </c>
      <c r="FU30" s="2">
        <v>4578</v>
      </c>
      <c r="FV30" s="2">
        <v>5194</v>
      </c>
      <c r="FW30" s="2">
        <v>17451</v>
      </c>
      <c r="FX30" s="2">
        <v>3462</v>
      </c>
      <c r="FY30" s="2">
        <v>6097</v>
      </c>
      <c r="FZ30" s="2">
        <v>2285</v>
      </c>
      <c r="GA30" s="2">
        <v>1848</v>
      </c>
      <c r="GB30" s="2">
        <v>11626</v>
      </c>
      <c r="GC30" s="2">
        <v>975</v>
      </c>
      <c r="GD30" s="2">
        <v>2223</v>
      </c>
      <c r="GE30" s="2">
        <v>1997</v>
      </c>
      <c r="GF30" s="2">
        <v>1430</v>
      </c>
      <c r="GG30" s="2">
        <v>8230</v>
      </c>
      <c r="GH30" s="2">
        <v>1835</v>
      </c>
      <c r="GI30" s="2">
        <v>38564</v>
      </c>
      <c r="GJ30" s="2">
        <v>56695</v>
      </c>
      <c r="GK30" s="2">
        <v>2637</v>
      </c>
      <c r="GL30" s="2">
        <v>639</v>
      </c>
      <c r="GM30" s="2">
        <v>1712</v>
      </c>
      <c r="GN30" s="2">
        <v>7184</v>
      </c>
      <c r="GO30" s="2">
        <v>6400</v>
      </c>
      <c r="GP30" s="2">
        <v>4707</v>
      </c>
      <c r="GQ30" s="2">
        <v>343</v>
      </c>
      <c r="GR30" s="2">
        <v>7284</v>
      </c>
      <c r="GS30" s="2">
        <v>6621</v>
      </c>
      <c r="GT30" s="2">
        <v>3633</v>
      </c>
      <c r="GU30" s="2">
        <v>3523</v>
      </c>
      <c r="GV30" s="2">
        <v>3651</v>
      </c>
      <c r="GW30" s="2">
        <v>1319</v>
      </c>
      <c r="GX30" s="2">
        <v>7043</v>
      </c>
      <c r="GY30" s="2">
        <v>47014</v>
      </c>
      <c r="GZ30" s="2">
        <v>5142</v>
      </c>
      <c r="HA30" s="2">
        <v>5437</v>
      </c>
      <c r="HB30" s="2">
        <v>12157</v>
      </c>
      <c r="HC30" s="2">
        <v>1285</v>
      </c>
      <c r="HD30" s="2">
        <v>2757</v>
      </c>
      <c r="HE30" s="2">
        <v>14342</v>
      </c>
      <c r="HF30" s="2">
        <v>4570</v>
      </c>
      <c r="HG30" s="2">
        <v>1323</v>
      </c>
      <c r="HH30" s="2">
        <v>143025</v>
      </c>
      <c r="HI30" s="2">
        <v>4138</v>
      </c>
      <c r="HJ30" s="2">
        <v>4075</v>
      </c>
      <c r="HK30" s="2">
        <v>1713</v>
      </c>
      <c r="HL30" s="2">
        <v>13977</v>
      </c>
      <c r="HM30" s="2">
        <v>23806</v>
      </c>
      <c r="HN30" s="2">
        <v>5427</v>
      </c>
      <c r="HO30" s="2">
        <v>9052</v>
      </c>
      <c r="HP30" s="2">
        <v>7075</v>
      </c>
      <c r="HQ30" s="2">
        <v>5363</v>
      </c>
      <c r="HR30" s="2">
        <v>46569</v>
      </c>
      <c r="HS30" s="2">
        <v>6154</v>
      </c>
      <c r="HT30" s="2">
        <v>11474</v>
      </c>
      <c r="HU30" s="2">
        <v>4200</v>
      </c>
    </row>
    <row r="31" spans="1:229" ht="18" customHeight="1">
      <c r="A31" s="2" t="s">
        <v>542</v>
      </c>
      <c r="B31" s="2" t="s">
        <v>543</v>
      </c>
      <c r="C31" s="2" t="s">
        <v>544</v>
      </c>
      <c r="D31" s="9">
        <v>2.88</v>
      </c>
      <c r="E31" s="2">
        <v>962180</v>
      </c>
      <c r="F31" s="2">
        <v>82441</v>
      </c>
      <c r="G31" s="2">
        <v>20338</v>
      </c>
      <c r="H31" s="2">
        <v>12866</v>
      </c>
      <c r="I31" s="2">
        <v>25545</v>
      </c>
      <c r="J31" s="2">
        <v>3540</v>
      </c>
      <c r="K31" s="2">
        <v>1820</v>
      </c>
      <c r="L31" s="2">
        <v>1225</v>
      </c>
      <c r="M31" s="2">
        <v>3973</v>
      </c>
      <c r="N31" s="2">
        <v>4712</v>
      </c>
      <c r="O31" s="2">
        <v>2067</v>
      </c>
      <c r="P31" s="2">
        <v>812</v>
      </c>
      <c r="Q31" s="2">
        <v>573</v>
      </c>
      <c r="R31" s="2">
        <v>1683</v>
      </c>
      <c r="S31" s="2">
        <v>3287</v>
      </c>
      <c r="T31" s="2">
        <v>69904</v>
      </c>
      <c r="U31" s="2">
        <v>2995</v>
      </c>
      <c r="V31" s="2">
        <v>1836</v>
      </c>
      <c r="W31" s="2">
        <v>356</v>
      </c>
      <c r="X31" s="2">
        <v>1189</v>
      </c>
      <c r="Y31" s="2">
        <v>1005</v>
      </c>
      <c r="Z31" s="2">
        <v>4529</v>
      </c>
      <c r="AA31" s="2">
        <v>798</v>
      </c>
      <c r="AB31" s="2">
        <v>476</v>
      </c>
      <c r="AC31" s="2">
        <v>1800</v>
      </c>
      <c r="AD31" s="2">
        <v>3326</v>
      </c>
      <c r="AE31" s="2">
        <v>1682</v>
      </c>
      <c r="AF31" s="2">
        <v>1495</v>
      </c>
      <c r="AG31" s="2">
        <v>3281</v>
      </c>
      <c r="AH31" s="2">
        <v>1749</v>
      </c>
      <c r="AI31" s="2">
        <v>8926</v>
      </c>
      <c r="AJ31" s="2">
        <v>3878</v>
      </c>
      <c r="AK31" s="2">
        <v>490</v>
      </c>
      <c r="AL31" s="2">
        <v>119</v>
      </c>
      <c r="AM31" s="2">
        <v>1121</v>
      </c>
      <c r="AN31" s="2">
        <v>947</v>
      </c>
      <c r="AO31" s="2">
        <v>237</v>
      </c>
      <c r="AP31" s="2">
        <v>1459</v>
      </c>
      <c r="AQ31" s="2">
        <v>1663</v>
      </c>
      <c r="AR31" s="2">
        <v>1325</v>
      </c>
      <c r="AS31" s="2">
        <v>277</v>
      </c>
      <c r="AT31" s="2">
        <v>6221</v>
      </c>
      <c r="AU31" s="2">
        <v>2661</v>
      </c>
      <c r="AV31" s="2">
        <v>1834</v>
      </c>
      <c r="AW31" s="2">
        <v>2451</v>
      </c>
      <c r="AX31" s="2">
        <v>913</v>
      </c>
      <c r="AY31" s="2">
        <v>808</v>
      </c>
      <c r="AZ31" s="2">
        <v>2041</v>
      </c>
      <c r="BA31" s="2">
        <v>1063</v>
      </c>
      <c r="BB31" s="2">
        <v>2369</v>
      </c>
      <c r="BC31" s="2">
        <v>2585</v>
      </c>
      <c r="BD31" s="2">
        <v>103478</v>
      </c>
      <c r="BE31" s="2">
        <v>30462</v>
      </c>
      <c r="BF31" s="2">
        <v>30252</v>
      </c>
      <c r="BG31" s="2">
        <v>18797</v>
      </c>
      <c r="BH31" s="2">
        <v>3355</v>
      </c>
      <c r="BI31" s="2">
        <v>3189</v>
      </c>
      <c r="BJ31" s="2">
        <v>5472</v>
      </c>
      <c r="BK31" s="2">
        <v>7132</v>
      </c>
      <c r="BL31" s="2">
        <v>2313</v>
      </c>
      <c r="BM31" s="2">
        <v>2505</v>
      </c>
      <c r="BN31" s="2">
        <v>50524</v>
      </c>
      <c r="BO31" s="2">
        <v>16982</v>
      </c>
      <c r="BP31" s="2">
        <v>608</v>
      </c>
      <c r="BQ31" s="2">
        <v>13380</v>
      </c>
      <c r="BR31" s="2">
        <v>1648</v>
      </c>
      <c r="BS31" s="2">
        <v>6555</v>
      </c>
      <c r="BT31" s="2">
        <v>772</v>
      </c>
      <c r="BU31" s="2">
        <v>10580</v>
      </c>
      <c r="BV31" s="2">
        <v>104908</v>
      </c>
      <c r="BW31" s="2">
        <v>2803</v>
      </c>
      <c r="BX31" s="2">
        <v>2077</v>
      </c>
      <c r="BY31" s="2">
        <v>1450</v>
      </c>
      <c r="BZ31" s="2">
        <v>3602</v>
      </c>
      <c r="CA31" s="2">
        <v>2407</v>
      </c>
      <c r="CB31" s="2">
        <v>2490</v>
      </c>
      <c r="CC31" s="2">
        <v>1016</v>
      </c>
      <c r="CD31" s="2">
        <v>6798</v>
      </c>
      <c r="CE31" s="2">
        <v>1377</v>
      </c>
      <c r="CF31" s="2">
        <v>2640</v>
      </c>
      <c r="CG31" s="2">
        <v>572</v>
      </c>
      <c r="CH31" s="2">
        <v>1711</v>
      </c>
      <c r="CI31" s="2">
        <v>2379</v>
      </c>
      <c r="CJ31" s="2">
        <v>809</v>
      </c>
      <c r="CK31" s="2">
        <v>3712</v>
      </c>
      <c r="CL31" s="2">
        <v>1103</v>
      </c>
      <c r="CM31" s="2">
        <v>818</v>
      </c>
      <c r="CN31" s="2">
        <v>3465</v>
      </c>
      <c r="CO31" s="2">
        <v>2001</v>
      </c>
      <c r="CP31" s="2">
        <v>1467</v>
      </c>
      <c r="CQ31" s="2">
        <v>2895</v>
      </c>
      <c r="CR31" s="2">
        <v>2075</v>
      </c>
      <c r="CS31" s="2">
        <v>8327</v>
      </c>
      <c r="CT31" s="2">
        <v>2358</v>
      </c>
      <c r="CU31" s="2">
        <v>1825</v>
      </c>
      <c r="CV31" s="2">
        <v>1772</v>
      </c>
      <c r="CW31" s="2">
        <v>1079</v>
      </c>
      <c r="CX31" s="2">
        <v>2180</v>
      </c>
      <c r="CY31" s="2">
        <v>5331</v>
      </c>
      <c r="CZ31" s="2">
        <v>371</v>
      </c>
      <c r="DA31" s="2">
        <v>383</v>
      </c>
      <c r="DB31" s="2">
        <v>2443</v>
      </c>
      <c r="DC31" s="2">
        <v>1240</v>
      </c>
      <c r="DD31" s="2">
        <v>751</v>
      </c>
      <c r="DE31" s="2">
        <v>2638</v>
      </c>
      <c r="DF31" s="2">
        <v>5046</v>
      </c>
      <c r="DG31" s="2">
        <v>3130</v>
      </c>
      <c r="DH31" s="2">
        <v>3283</v>
      </c>
      <c r="DI31" s="2">
        <v>1173</v>
      </c>
      <c r="DJ31" s="2">
        <v>1665</v>
      </c>
      <c r="DK31" s="2">
        <v>1264</v>
      </c>
      <c r="DL31" s="2">
        <v>913</v>
      </c>
      <c r="DM31" s="2">
        <v>472</v>
      </c>
      <c r="DN31" s="2">
        <v>4338</v>
      </c>
      <c r="DO31" s="2">
        <v>972</v>
      </c>
      <c r="DP31" s="2">
        <v>368</v>
      </c>
      <c r="DQ31" s="2">
        <v>1921</v>
      </c>
      <c r="DR31" s="2">
        <v>40869</v>
      </c>
      <c r="DS31" s="2">
        <v>5025</v>
      </c>
      <c r="DT31" s="2">
        <v>4201</v>
      </c>
      <c r="DU31" s="2">
        <v>676</v>
      </c>
      <c r="DV31" s="2">
        <v>2263</v>
      </c>
      <c r="DW31" s="2">
        <v>1121</v>
      </c>
      <c r="DX31" s="2">
        <v>2989</v>
      </c>
      <c r="DY31" s="2">
        <v>1156</v>
      </c>
      <c r="DZ31" s="2">
        <v>724</v>
      </c>
      <c r="EA31" s="2">
        <v>1283</v>
      </c>
      <c r="EB31" s="2">
        <v>702</v>
      </c>
      <c r="EC31" s="2">
        <v>3623</v>
      </c>
      <c r="ED31" s="2">
        <v>5863</v>
      </c>
      <c r="EE31" s="2">
        <v>2566</v>
      </c>
      <c r="EF31" s="2">
        <v>4883</v>
      </c>
      <c r="EG31" s="2">
        <v>3793</v>
      </c>
      <c r="EH31" s="2">
        <v>43572</v>
      </c>
      <c r="EI31" s="2">
        <v>3842</v>
      </c>
      <c r="EJ31" s="2">
        <v>852</v>
      </c>
      <c r="EK31" s="2">
        <v>355</v>
      </c>
      <c r="EL31" s="2">
        <v>1713</v>
      </c>
      <c r="EM31" s="2">
        <v>1511</v>
      </c>
      <c r="EN31" s="2">
        <v>1008</v>
      </c>
      <c r="EO31" s="2">
        <v>671</v>
      </c>
      <c r="EP31" s="2">
        <v>945</v>
      </c>
      <c r="EQ31" s="2">
        <v>572</v>
      </c>
      <c r="ER31" s="2">
        <v>1124</v>
      </c>
      <c r="ES31" s="2">
        <v>1905</v>
      </c>
      <c r="ET31" s="2">
        <v>1571</v>
      </c>
      <c r="EU31" s="2">
        <v>1245</v>
      </c>
      <c r="EV31" s="2">
        <v>3916</v>
      </c>
      <c r="EW31" s="2">
        <v>2501</v>
      </c>
      <c r="EX31" s="2">
        <v>1427</v>
      </c>
      <c r="EY31" s="2">
        <v>4882</v>
      </c>
      <c r="EZ31" s="2">
        <v>13533</v>
      </c>
      <c r="FA31" s="2">
        <v>84909</v>
      </c>
      <c r="FB31" s="2">
        <v>504</v>
      </c>
      <c r="FC31" s="2">
        <v>725</v>
      </c>
      <c r="FD31" s="2">
        <v>8368</v>
      </c>
      <c r="FE31" s="2">
        <v>850</v>
      </c>
      <c r="FF31" s="2">
        <v>6912</v>
      </c>
      <c r="FG31" s="2">
        <v>1871</v>
      </c>
      <c r="FH31" s="2">
        <v>1646</v>
      </c>
      <c r="FI31" s="2">
        <v>9424</v>
      </c>
      <c r="FJ31" s="2">
        <v>4572</v>
      </c>
      <c r="FK31" s="2">
        <v>4682</v>
      </c>
      <c r="FL31" s="2">
        <v>4169</v>
      </c>
      <c r="FM31" s="2">
        <v>1957</v>
      </c>
      <c r="FN31" s="2">
        <v>7178</v>
      </c>
      <c r="FO31" s="2">
        <v>1684</v>
      </c>
      <c r="FP31" s="2">
        <v>9542</v>
      </c>
      <c r="FQ31" s="2">
        <v>20825</v>
      </c>
      <c r="FR31" s="2">
        <v>135355</v>
      </c>
      <c r="FS31" s="2">
        <v>13533</v>
      </c>
      <c r="FT31" s="2">
        <v>15016</v>
      </c>
      <c r="FU31" s="2">
        <v>4423</v>
      </c>
      <c r="FV31" s="2">
        <v>5340</v>
      </c>
      <c r="FW31" s="2">
        <v>15008</v>
      </c>
      <c r="FX31" s="2">
        <v>2631</v>
      </c>
      <c r="FY31" s="2">
        <v>5386</v>
      </c>
      <c r="FZ31" s="2">
        <v>2230</v>
      </c>
      <c r="GA31" s="2">
        <v>1833</v>
      </c>
      <c r="GB31" s="2">
        <v>10092</v>
      </c>
      <c r="GC31" s="2">
        <v>936</v>
      </c>
      <c r="GD31" s="2">
        <v>2201</v>
      </c>
      <c r="GE31" s="2">
        <v>1738</v>
      </c>
      <c r="GF31" s="2">
        <v>1241</v>
      </c>
      <c r="GG31" s="2">
        <v>6479</v>
      </c>
      <c r="GH31" s="2">
        <v>5258</v>
      </c>
      <c r="GI31" s="2">
        <v>42009</v>
      </c>
      <c r="GJ31" s="2">
        <v>52064</v>
      </c>
      <c r="GK31" s="2">
        <v>2462</v>
      </c>
      <c r="GL31" s="2">
        <v>1357</v>
      </c>
      <c r="GM31" s="2">
        <v>1797</v>
      </c>
      <c r="GN31" s="2">
        <v>5505</v>
      </c>
      <c r="GO31" s="2">
        <v>7317</v>
      </c>
      <c r="GP31" s="2">
        <v>4591</v>
      </c>
      <c r="GQ31" s="2">
        <v>360</v>
      </c>
      <c r="GR31" s="2">
        <v>6756</v>
      </c>
      <c r="GS31" s="2">
        <v>5423</v>
      </c>
      <c r="GT31" s="2">
        <v>4167</v>
      </c>
      <c r="GU31" s="2">
        <v>2585</v>
      </c>
      <c r="GV31" s="2">
        <v>2581</v>
      </c>
      <c r="GW31" s="2">
        <v>1264</v>
      </c>
      <c r="GX31" s="2">
        <v>5900</v>
      </c>
      <c r="GY31" s="2">
        <v>45199</v>
      </c>
      <c r="GZ31" s="2">
        <v>6121</v>
      </c>
      <c r="HA31" s="2">
        <v>4726</v>
      </c>
      <c r="HB31" s="2">
        <v>12253</v>
      </c>
      <c r="HC31" s="2">
        <v>1971</v>
      </c>
      <c r="HD31" s="2">
        <v>3805</v>
      </c>
      <c r="HE31" s="2">
        <v>11052</v>
      </c>
      <c r="HF31" s="2">
        <v>4365</v>
      </c>
      <c r="HG31" s="2">
        <v>905</v>
      </c>
      <c r="HH31" s="2">
        <v>148957</v>
      </c>
      <c r="HI31" s="2">
        <v>4489</v>
      </c>
      <c r="HJ31" s="2">
        <v>4063</v>
      </c>
      <c r="HK31" s="2">
        <v>1994</v>
      </c>
      <c r="HL31" s="2">
        <v>11053</v>
      </c>
      <c r="HM31" s="2">
        <v>17251</v>
      </c>
      <c r="HN31" s="2">
        <v>5099</v>
      </c>
      <c r="HO31" s="2">
        <v>7849</v>
      </c>
      <c r="HP31" s="2">
        <v>5382</v>
      </c>
      <c r="HQ31" s="2">
        <v>5283</v>
      </c>
      <c r="HR31" s="2">
        <v>59006</v>
      </c>
      <c r="HS31" s="2">
        <v>8848</v>
      </c>
      <c r="HT31" s="2">
        <v>10864</v>
      </c>
      <c r="HU31" s="2">
        <v>7777</v>
      </c>
    </row>
    <row r="32" spans="1:229" ht="18" customHeight="1">
      <c r="A32" s="2" t="s">
        <v>545</v>
      </c>
      <c r="B32" s="2" t="s">
        <v>546</v>
      </c>
      <c r="C32" s="2" t="s">
        <v>547</v>
      </c>
      <c r="D32" s="9">
        <v>2.81</v>
      </c>
      <c r="E32" s="2">
        <v>994435</v>
      </c>
      <c r="F32" s="2">
        <v>81609</v>
      </c>
      <c r="G32" s="2">
        <v>22588</v>
      </c>
      <c r="H32" s="2">
        <v>12331</v>
      </c>
      <c r="I32" s="2">
        <v>22030</v>
      </c>
      <c r="J32" s="2">
        <v>3550</v>
      </c>
      <c r="K32" s="2">
        <v>2779</v>
      </c>
      <c r="L32" s="2">
        <v>1245</v>
      </c>
      <c r="M32" s="2">
        <v>4050</v>
      </c>
      <c r="N32" s="2">
        <v>4227</v>
      </c>
      <c r="O32" s="2">
        <v>2079</v>
      </c>
      <c r="P32" s="2">
        <v>629</v>
      </c>
      <c r="Q32" s="2">
        <v>872</v>
      </c>
      <c r="R32" s="2">
        <v>1664</v>
      </c>
      <c r="S32" s="2">
        <v>3566</v>
      </c>
      <c r="T32" s="2">
        <v>79906</v>
      </c>
      <c r="U32" s="2">
        <v>3826</v>
      </c>
      <c r="V32" s="2">
        <v>838</v>
      </c>
      <c r="W32" s="2">
        <v>436</v>
      </c>
      <c r="X32" s="2">
        <v>1454</v>
      </c>
      <c r="Y32" s="2">
        <v>1601</v>
      </c>
      <c r="Z32" s="2">
        <v>4991</v>
      </c>
      <c r="AA32" s="2">
        <v>1076</v>
      </c>
      <c r="AB32" s="2">
        <v>609</v>
      </c>
      <c r="AC32" s="2">
        <v>1706</v>
      </c>
      <c r="AD32" s="2">
        <v>3756</v>
      </c>
      <c r="AE32" s="2">
        <v>2275</v>
      </c>
      <c r="AF32" s="2">
        <v>1538</v>
      </c>
      <c r="AG32" s="2">
        <v>4008</v>
      </c>
      <c r="AH32" s="2">
        <v>2556</v>
      </c>
      <c r="AI32" s="2">
        <v>7302</v>
      </c>
      <c r="AJ32" s="2">
        <v>4997</v>
      </c>
      <c r="AK32" s="2">
        <v>606</v>
      </c>
      <c r="AL32" s="2">
        <v>239</v>
      </c>
      <c r="AM32" s="2">
        <v>843</v>
      </c>
      <c r="AN32" s="2">
        <v>1106</v>
      </c>
      <c r="AO32" s="2">
        <v>236</v>
      </c>
      <c r="AP32" s="2">
        <v>2441</v>
      </c>
      <c r="AQ32" s="2">
        <v>1909</v>
      </c>
      <c r="AR32" s="2">
        <v>2223</v>
      </c>
      <c r="AS32" s="2">
        <v>507</v>
      </c>
      <c r="AT32" s="2">
        <v>7951</v>
      </c>
      <c r="AU32" s="2">
        <v>2849</v>
      </c>
      <c r="AV32" s="2">
        <v>1931</v>
      </c>
      <c r="AW32" s="2">
        <v>2742</v>
      </c>
      <c r="AX32" s="2">
        <v>1026</v>
      </c>
      <c r="AY32" s="2">
        <v>958</v>
      </c>
      <c r="AZ32" s="2">
        <v>2641</v>
      </c>
      <c r="BA32" s="2">
        <v>1148</v>
      </c>
      <c r="BB32" s="2">
        <v>2564</v>
      </c>
      <c r="BC32" s="2">
        <v>3020</v>
      </c>
      <c r="BD32" s="2">
        <v>111336</v>
      </c>
      <c r="BE32" s="2">
        <v>37295</v>
      </c>
      <c r="BF32" s="2">
        <v>32010</v>
      </c>
      <c r="BG32" s="2">
        <v>18059</v>
      </c>
      <c r="BH32" s="2">
        <v>3692</v>
      </c>
      <c r="BI32" s="2">
        <v>3032</v>
      </c>
      <c r="BJ32" s="2">
        <v>5264</v>
      </c>
      <c r="BK32" s="2">
        <v>7532</v>
      </c>
      <c r="BL32" s="2">
        <v>2693</v>
      </c>
      <c r="BM32" s="2">
        <v>1757</v>
      </c>
      <c r="BN32" s="2">
        <v>52206</v>
      </c>
      <c r="BO32" s="2">
        <v>16412</v>
      </c>
      <c r="BP32" s="2">
        <v>618</v>
      </c>
      <c r="BQ32" s="2">
        <v>14333</v>
      </c>
      <c r="BR32" s="2">
        <v>1606</v>
      </c>
      <c r="BS32" s="2">
        <v>6753</v>
      </c>
      <c r="BT32" s="2">
        <v>788</v>
      </c>
      <c r="BU32" s="2">
        <v>11697</v>
      </c>
      <c r="BV32" s="2">
        <v>114261</v>
      </c>
      <c r="BW32" s="2">
        <v>2764</v>
      </c>
      <c r="BX32" s="2">
        <v>2325</v>
      </c>
      <c r="BY32" s="2">
        <v>1584</v>
      </c>
      <c r="BZ32" s="2">
        <v>3495</v>
      </c>
      <c r="CA32" s="2">
        <v>2482</v>
      </c>
      <c r="CB32" s="2">
        <v>2477</v>
      </c>
      <c r="CC32" s="2">
        <v>921</v>
      </c>
      <c r="CD32" s="2">
        <v>7408</v>
      </c>
      <c r="CE32" s="2">
        <v>1340</v>
      </c>
      <c r="CF32" s="2">
        <v>2969</v>
      </c>
      <c r="CG32" s="2">
        <v>812</v>
      </c>
      <c r="CH32" s="2">
        <v>1681</v>
      </c>
      <c r="CI32" s="2">
        <v>2397</v>
      </c>
      <c r="CJ32" s="2">
        <v>1024</v>
      </c>
      <c r="CK32" s="2">
        <v>3538</v>
      </c>
      <c r="CL32" s="2">
        <v>1163</v>
      </c>
      <c r="CM32" s="2">
        <v>965</v>
      </c>
      <c r="CN32" s="2">
        <v>3726</v>
      </c>
      <c r="CO32" s="2">
        <v>2207</v>
      </c>
      <c r="CP32" s="2">
        <v>1603</v>
      </c>
      <c r="CQ32" s="2">
        <v>3145</v>
      </c>
      <c r="CR32" s="2">
        <v>2367</v>
      </c>
      <c r="CS32" s="2">
        <v>7761</v>
      </c>
      <c r="CT32" s="2">
        <v>2521</v>
      </c>
      <c r="CU32" s="2">
        <v>2437</v>
      </c>
      <c r="CV32" s="2">
        <v>1754</v>
      </c>
      <c r="CW32" s="2">
        <v>1212</v>
      </c>
      <c r="CX32" s="2">
        <v>2728</v>
      </c>
      <c r="CY32" s="2">
        <v>3740</v>
      </c>
      <c r="CZ32" s="2">
        <v>596</v>
      </c>
      <c r="DA32" s="2">
        <v>372</v>
      </c>
      <c r="DB32" s="2">
        <v>3039</v>
      </c>
      <c r="DC32" s="2">
        <v>1372</v>
      </c>
      <c r="DD32" s="2">
        <v>1040</v>
      </c>
      <c r="DE32" s="2">
        <v>3171</v>
      </c>
      <c r="DF32" s="2">
        <v>5318</v>
      </c>
      <c r="DG32" s="2">
        <v>4073</v>
      </c>
      <c r="DH32" s="2">
        <v>3565</v>
      </c>
      <c r="DI32" s="2">
        <v>1272</v>
      </c>
      <c r="DJ32" s="2">
        <v>2023</v>
      </c>
      <c r="DK32" s="2">
        <v>1558</v>
      </c>
      <c r="DL32" s="2">
        <v>1055</v>
      </c>
      <c r="DM32" s="2">
        <v>547</v>
      </c>
      <c r="DN32" s="2">
        <v>6175</v>
      </c>
      <c r="DO32" s="2">
        <v>1698</v>
      </c>
      <c r="DP32" s="2">
        <v>556</v>
      </c>
      <c r="DQ32" s="2">
        <v>2284</v>
      </c>
      <c r="DR32" s="2">
        <v>40449</v>
      </c>
      <c r="DS32" s="2">
        <v>4928</v>
      </c>
      <c r="DT32" s="2">
        <v>4440</v>
      </c>
      <c r="DU32" s="2">
        <v>729</v>
      </c>
      <c r="DV32" s="2">
        <v>2432</v>
      </c>
      <c r="DW32" s="2">
        <v>1138</v>
      </c>
      <c r="DX32" s="2">
        <v>3081</v>
      </c>
      <c r="DY32" s="2">
        <v>1401</v>
      </c>
      <c r="DZ32" s="2">
        <v>1058</v>
      </c>
      <c r="EA32" s="2">
        <v>1240</v>
      </c>
      <c r="EB32" s="2">
        <v>689</v>
      </c>
      <c r="EC32" s="2">
        <v>3651</v>
      </c>
      <c r="ED32" s="2">
        <v>5506</v>
      </c>
      <c r="EE32" s="2">
        <v>2339</v>
      </c>
      <c r="EF32" s="2">
        <v>3816</v>
      </c>
      <c r="EG32" s="2">
        <v>4002</v>
      </c>
      <c r="EH32" s="2">
        <v>47711</v>
      </c>
      <c r="EI32" s="2">
        <v>4665</v>
      </c>
      <c r="EJ32" s="2">
        <v>756</v>
      </c>
      <c r="EK32" s="2">
        <v>454</v>
      </c>
      <c r="EL32" s="2">
        <v>1991</v>
      </c>
      <c r="EM32" s="2">
        <v>2104</v>
      </c>
      <c r="EN32" s="2">
        <v>1168</v>
      </c>
      <c r="EO32" s="2">
        <v>867</v>
      </c>
      <c r="EP32" s="2">
        <v>864</v>
      </c>
      <c r="EQ32" s="2">
        <v>620</v>
      </c>
      <c r="ER32" s="2">
        <v>1283</v>
      </c>
      <c r="ES32" s="2">
        <v>2082</v>
      </c>
      <c r="ET32" s="2">
        <v>1495</v>
      </c>
      <c r="EU32" s="2">
        <v>1401</v>
      </c>
      <c r="EV32" s="2">
        <v>3698</v>
      </c>
      <c r="EW32" s="2">
        <v>3007</v>
      </c>
      <c r="EX32" s="2">
        <v>1587</v>
      </c>
      <c r="EY32" s="2">
        <v>5480</v>
      </c>
      <c r="EZ32" s="2">
        <v>14190</v>
      </c>
      <c r="FA32" s="2">
        <v>88649</v>
      </c>
      <c r="FB32" s="2">
        <v>511</v>
      </c>
      <c r="FC32" s="2">
        <v>1050</v>
      </c>
      <c r="FD32" s="2">
        <v>10671</v>
      </c>
      <c r="FE32" s="2">
        <v>871</v>
      </c>
      <c r="FF32" s="2">
        <v>6669</v>
      </c>
      <c r="FG32" s="2">
        <v>1711</v>
      </c>
      <c r="FH32" s="2">
        <v>1605</v>
      </c>
      <c r="FI32" s="2">
        <v>9072</v>
      </c>
      <c r="FJ32" s="2">
        <v>6596</v>
      </c>
      <c r="FK32" s="2">
        <v>4662</v>
      </c>
      <c r="FL32" s="2">
        <v>4919</v>
      </c>
      <c r="FM32" s="2">
        <v>2336</v>
      </c>
      <c r="FN32" s="2">
        <v>7267</v>
      </c>
      <c r="FO32" s="2">
        <v>1656</v>
      </c>
      <c r="FP32" s="2">
        <v>9533</v>
      </c>
      <c r="FQ32" s="2">
        <v>19521</v>
      </c>
      <c r="FR32" s="2">
        <v>133977</v>
      </c>
      <c r="FS32" s="2">
        <v>12564</v>
      </c>
      <c r="FT32" s="2">
        <v>16937</v>
      </c>
      <c r="FU32" s="2">
        <v>3759</v>
      </c>
      <c r="FV32" s="2">
        <v>5410</v>
      </c>
      <c r="FW32" s="2">
        <v>16842</v>
      </c>
      <c r="FX32" s="2">
        <v>3166</v>
      </c>
      <c r="FY32" s="2">
        <v>4370</v>
      </c>
      <c r="FZ32" s="2">
        <v>2377</v>
      </c>
      <c r="GA32" s="2">
        <v>1536</v>
      </c>
      <c r="GB32" s="2">
        <v>9592</v>
      </c>
      <c r="GC32" s="2">
        <v>1020</v>
      </c>
      <c r="GD32" s="2">
        <v>1976</v>
      </c>
      <c r="GE32" s="2">
        <v>1695</v>
      </c>
      <c r="GF32" s="2">
        <v>1142</v>
      </c>
      <c r="GG32" s="2">
        <v>10110</v>
      </c>
      <c r="GH32" s="2">
        <v>5874</v>
      </c>
      <c r="GI32" s="2">
        <v>35607</v>
      </c>
      <c r="GJ32" s="2">
        <v>56908</v>
      </c>
      <c r="GK32" s="2">
        <v>3714</v>
      </c>
      <c r="GL32" s="2">
        <v>1080</v>
      </c>
      <c r="GM32" s="2">
        <v>1849</v>
      </c>
      <c r="GN32" s="2">
        <v>5642</v>
      </c>
      <c r="GO32" s="2">
        <v>7876</v>
      </c>
      <c r="GP32" s="2">
        <v>3974</v>
      </c>
      <c r="GQ32" s="2">
        <v>474</v>
      </c>
      <c r="GR32" s="2">
        <v>8677</v>
      </c>
      <c r="GS32" s="2">
        <v>5631</v>
      </c>
      <c r="GT32" s="2">
        <v>4750</v>
      </c>
      <c r="GU32" s="2">
        <v>2113</v>
      </c>
      <c r="GV32" s="2">
        <v>3509</v>
      </c>
      <c r="GW32" s="2">
        <v>1194</v>
      </c>
      <c r="GX32" s="2">
        <v>6426</v>
      </c>
      <c r="GY32" s="2">
        <v>45396</v>
      </c>
      <c r="GZ32" s="2">
        <v>5626</v>
      </c>
      <c r="HA32" s="2">
        <v>7785</v>
      </c>
      <c r="HB32" s="2">
        <v>10469</v>
      </c>
      <c r="HC32" s="2">
        <v>2168</v>
      </c>
      <c r="HD32" s="2">
        <v>4618</v>
      </c>
      <c r="HE32" s="2">
        <v>9588</v>
      </c>
      <c r="HF32" s="2">
        <v>3982</v>
      </c>
      <c r="HG32" s="2">
        <v>1161</v>
      </c>
      <c r="HH32" s="2">
        <v>142025</v>
      </c>
      <c r="HI32" s="2">
        <v>4858</v>
      </c>
      <c r="HJ32" s="2">
        <v>5426</v>
      </c>
      <c r="HK32" s="2">
        <v>2081</v>
      </c>
      <c r="HL32" s="2">
        <v>13571</v>
      </c>
      <c r="HM32" s="2">
        <v>22644</v>
      </c>
      <c r="HN32" s="2">
        <v>4743</v>
      </c>
      <c r="HO32" s="2">
        <v>8778</v>
      </c>
      <c r="HP32" s="2">
        <v>6857</v>
      </c>
      <c r="HQ32" s="2">
        <v>5662</v>
      </c>
      <c r="HR32" s="2">
        <v>39422</v>
      </c>
      <c r="HS32" s="2">
        <v>7316</v>
      </c>
      <c r="HT32" s="2">
        <v>11920</v>
      </c>
      <c r="HU32" s="2">
        <v>8747</v>
      </c>
    </row>
    <row r="33" spans="1:229" ht="18" customHeight="1">
      <c r="A33" s="2" t="s">
        <v>548</v>
      </c>
      <c r="B33" s="2" t="s">
        <v>549</v>
      </c>
      <c r="C33" s="2" t="s">
        <v>550</v>
      </c>
      <c r="D33" s="9">
        <v>2.83</v>
      </c>
      <c r="E33" s="2">
        <v>835616</v>
      </c>
      <c r="F33" s="2">
        <v>78779</v>
      </c>
      <c r="G33" s="2">
        <v>23955</v>
      </c>
      <c r="H33" s="2">
        <v>11001</v>
      </c>
      <c r="I33" s="2">
        <v>21174</v>
      </c>
      <c r="J33" s="2">
        <v>3244</v>
      </c>
      <c r="K33" s="2">
        <v>1856</v>
      </c>
      <c r="L33" s="2">
        <v>1068</v>
      </c>
      <c r="M33" s="2">
        <v>3961</v>
      </c>
      <c r="N33" s="2">
        <v>4803</v>
      </c>
      <c r="O33" s="2">
        <v>2136</v>
      </c>
      <c r="P33" s="2">
        <v>552</v>
      </c>
      <c r="Q33" s="2">
        <v>655</v>
      </c>
      <c r="R33" s="2">
        <v>1495</v>
      </c>
      <c r="S33" s="2">
        <v>2879</v>
      </c>
      <c r="T33" s="2">
        <v>69912</v>
      </c>
      <c r="U33" s="2">
        <v>3809</v>
      </c>
      <c r="V33" s="2">
        <v>1057</v>
      </c>
      <c r="W33" s="2">
        <v>475</v>
      </c>
      <c r="X33" s="2">
        <v>1650</v>
      </c>
      <c r="Y33" s="2">
        <v>765</v>
      </c>
      <c r="Z33" s="2">
        <v>4140</v>
      </c>
      <c r="AA33" s="2">
        <v>1491</v>
      </c>
      <c r="AB33" s="2">
        <v>537</v>
      </c>
      <c r="AC33" s="2">
        <v>1418</v>
      </c>
      <c r="AD33" s="2">
        <v>3585</v>
      </c>
      <c r="AE33" s="2">
        <v>2017</v>
      </c>
      <c r="AF33" s="2">
        <v>1339</v>
      </c>
      <c r="AG33" s="2">
        <v>3470</v>
      </c>
      <c r="AH33" s="2">
        <v>2352</v>
      </c>
      <c r="AI33" s="2">
        <v>7121</v>
      </c>
      <c r="AJ33" s="2">
        <v>3807</v>
      </c>
      <c r="AK33" s="2">
        <v>491</v>
      </c>
      <c r="AL33" s="2">
        <v>259</v>
      </c>
      <c r="AM33" s="2">
        <v>990</v>
      </c>
      <c r="AN33" s="2">
        <v>642</v>
      </c>
      <c r="AO33" s="2">
        <v>333</v>
      </c>
      <c r="AP33" s="2">
        <v>1853</v>
      </c>
      <c r="AQ33" s="2">
        <v>1255</v>
      </c>
      <c r="AR33" s="2">
        <v>2947</v>
      </c>
      <c r="AS33" s="2">
        <v>427</v>
      </c>
      <c r="AT33" s="2">
        <v>6806</v>
      </c>
      <c r="AU33" s="2">
        <v>2580</v>
      </c>
      <c r="AV33" s="2">
        <v>1570</v>
      </c>
      <c r="AW33" s="2">
        <v>2699</v>
      </c>
      <c r="AX33" s="2">
        <v>985</v>
      </c>
      <c r="AY33" s="2">
        <v>901</v>
      </c>
      <c r="AZ33" s="2">
        <v>1291</v>
      </c>
      <c r="BA33" s="2">
        <v>939</v>
      </c>
      <c r="BB33" s="2">
        <v>1875</v>
      </c>
      <c r="BC33" s="2">
        <v>2039</v>
      </c>
      <c r="BD33" s="2">
        <v>104675</v>
      </c>
      <c r="BE33" s="2">
        <v>34562</v>
      </c>
      <c r="BF33" s="2">
        <v>30944</v>
      </c>
      <c r="BG33" s="2">
        <v>17652</v>
      </c>
      <c r="BH33" s="2">
        <v>3101</v>
      </c>
      <c r="BI33" s="2">
        <v>3115</v>
      </c>
      <c r="BJ33" s="2">
        <v>4035</v>
      </c>
      <c r="BK33" s="2">
        <v>7186</v>
      </c>
      <c r="BL33" s="2">
        <v>2136</v>
      </c>
      <c r="BM33" s="2">
        <v>1944</v>
      </c>
      <c r="BN33" s="2">
        <v>43599</v>
      </c>
      <c r="BO33" s="2">
        <v>15066</v>
      </c>
      <c r="BP33" s="2">
        <v>457</v>
      </c>
      <c r="BQ33" s="2">
        <v>11352</v>
      </c>
      <c r="BR33" s="2">
        <v>1004</v>
      </c>
      <c r="BS33" s="2">
        <v>4356</v>
      </c>
      <c r="BT33" s="2">
        <v>544</v>
      </c>
      <c r="BU33" s="2">
        <v>10819</v>
      </c>
      <c r="BV33" s="2">
        <v>90147</v>
      </c>
      <c r="BW33" s="2">
        <v>2391</v>
      </c>
      <c r="BX33" s="2">
        <v>1997</v>
      </c>
      <c r="BY33" s="2">
        <v>1519</v>
      </c>
      <c r="BZ33" s="2">
        <v>2970</v>
      </c>
      <c r="CA33" s="2">
        <v>2306</v>
      </c>
      <c r="CB33" s="2">
        <v>2157</v>
      </c>
      <c r="CC33" s="2">
        <v>846</v>
      </c>
      <c r="CD33" s="2">
        <v>4975</v>
      </c>
      <c r="CE33" s="2">
        <v>1155</v>
      </c>
      <c r="CF33" s="2">
        <v>2591</v>
      </c>
      <c r="CG33" s="2">
        <v>650</v>
      </c>
      <c r="CH33" s="2">
        <v>1435</v>
      </c>
      <c r="CI33" s="2">
        <v>1997</v>
      </c>
      <c r="CJ33" s="2">
        <v>776</v>
      </c>
      <c r="CK33" s="2">
        <v>3042</v>
      </c>
      <c r="CL33" s="2">
        <v>800</v>
      </c>
      <c r="CM33" s="2">
        <v>540</v>
      </c>
      <c r="CN33" s="2">
        <v>3058</v>
      </c>
      <c r="CO33" s="2">
        <v>1743</v>
      </c>
      <c r="CP33" s="2">
        <v>1222</v>
      </c>
      <c r="CQ33" s="2">
        <v>2617</v>
      </c>
      <c r="CR33" s="2">
        <v>1807</v>
      </c>
      <c r="CS33" s="2">
        <v>6542</v>
      </c>
      <c r="CT33" s="2">
        <v>1752</v>
      </c>
      <c r="CU33" s="2">
        <v>1793</v>
      </c>
      <c r="CV33" s="2">
        <v>1564</v>
      </c>
      <c r="CW33" s="2">
        <v>1099</v>
      </c>
      <c r="CX33" s="2">
        <v>1772</v>
      </c>
      <c r="CY33" s="2">
        <v>2674</v>
      </c>
      <c r="CZ33" s="2">
        <v>570</v>
      </c>
      <c r="DA33" s="2">
        <v>296</v>
      </c>
      <c r="DB33" s="2">
        <v>2866</v>
      </c>
      <c r="DC33" s="2">
        <v>1017</v>
      </c>
      <c r="DD33" s="2">
        <v>698</v>
      </c>
      <c r="DE33" s="2">
        <v>2399</v>
      </c>
      <c r="DF33" s="2">
        <v>4119</v>
      </c>
      <c r="DG33" s="2">
        <v>2185</v>
      </c>
      <c r="DH33" s="2">
        <v>2260</v>
      </c>
      <c r="DI33" s="2">
        <v>1032</v>
      </c>
      <c r="DJ33" s="2">
        <v>1517</v>
      </c>
      <c r="DK33" s="2">
        <v>2728</v>
      </c>
      <c r="DL33" s="2">
        <v>762</v>
      </c>
      <c r="DM33" s="2">
        <v>292</v>
      </c>
      <c r="DN33" s="2">
        <v>4109</v>
      </c>
      <c r="DO33" s="2">
        <v>1280</v>
      </c>
      <c r="DP33" s="2">
        <v>394</v>
      </c>
      <c r="DQ33" s="2">
        <v>1833</v>
      </c>
      <c r="DR33" s="2">
        <v>34275</v>
      </c>
      <c r="DS33" s="2">
        <v>4159</v>
      </c>
      <c r="DT33" s="2">
        <v>5414</v>
      </c>
      <c r="DU33" s="2">
        <v>501</v>
      </c>
      <c r="DV33" s="2">
        <v>1844</v>
      </c>
      <c r="DW33" s="2">
        <v>1051</v>
      </c>
      <c r="DX33" s="2">
        <v>2106</v>
      </c>
      <c r="DY33" s="2">
        <v>931</v>
      </c>
      <c r="DZ33" s="2">
        <v>2264</v>
      </c>
      <c r="EA33" s="2">
        <v>1241</v>
      </c>
      <c r="EB33" s="2">
        <v>643</v>
      </c>
      <c r="EC33" s="2">
        <v>2997</v>
      </c>
      <c r="ED33" s="2">
        <v>4796</v>
      </c>
      <c r="EE33" s="2">
        <v>1554</v>
      </c>
      <c r="EF33" s="2">
        <v>2591</v>
      </c>
      <c r="EG33" s="2">
        <v>2184</v>
      </c>
      <c r="EH33" s="2">
        <v>41254</v>
      </c>
      <c r="EI33" s="2">
        <v>3650</v>
      </c>
      <c r="EJ33" s="2">
        <v>776</v>
      </c>
      <c r="EK33" s="2">
        <v>414</v>
      </c>
      <c r="EL33" s="2">
        <v>1618</v>
      </c>
      <c r="EM33" s="2">
        <v>1518</v>
      </c>
      <c r="EN33" s="2">
        <v>1159</v>
      </c>
      <c r="EO33" s="2">
        <v>744</v>
      </c>
      <c r="EP33" s="2">
        <v>761</v>
      </c>
      <c r="EQ33" s="2">
        <v>663</v>
      </c>
      <c r="ER33" s="2">
        <v>1359</v>
      </c>
      <c r="ES33" s="2">
        <v>1713</v>
      </c>
      <c r="ET33" s="2">
        <v>1102</v>
      </c>
      <c r="EU33" s="2">
        <v>1281</v>
      </c>
      <c r="EV33" s="2">
        <v>3218</v>
      </c>
      <c r="EW33" s="2">
        <v>2392</v>
      </c>
      <c r="EX33" s="2">
        <v>1379</v>
      </c>
      <c r="EY33" s="2">
        <v>5528</v>
      </c>
      <c r="EZ33" s="2">
        <v>11980</v>
      </c>
      <c r="FA33" s="2">
        <v>71299</v>
      </c>
      <c r="FB33" s="2">
        <v>396</v>
      </c>
      <c r="FC33" s="2">
        <v>850</v>
      </c>
      <c r="FD33" s="2">
        <v>6330</v>
      </c>
      <c r="FE33" s="2">
        <v>638</v>
      </c>
      <c r="FF33" s="2">
        <v>5843</v>
      </c>
      <c r="FG33" s="2">
        <v>1866</v>
      </c>
      <c r="FH33" s="2">
        <v>1482</v>
      </c>
      <c r="FI33" s="2">
        <v>6658</v>
      </c>
      <c r="FJ33" s="2">
        <v>3741</v>
      </c>
      <c r="FK33" s="2">
        <v>2601</v>
      </c>
      <c r="FL33" s="2">
        <v>3959</v>
      </c>
      <c r="FM33" s="2">
        <v>2022</v>
      </c>
      <c r="FN33" s="2">
        <v>5298</v>
      </c>
      <c r="FO33" s="2">
        <v>1670</v>
      </c>
      <c r="FP33" s="2">
        <v>8737</v>
      </c>
      <c r="FQ33" s="2">
        <v>19206</v>
      </c>
      <c r="FR33" s="2">
        <v>112489</v>
      </c>
      <c r="FS33" s="2">
        <v>14452</v>
      </c>
      <c r="FT33" s="2">
        <v>13929</v>
      </c>
      <c r="FU33" s="2">
        <v>3792</v>
      </c>
      <c r="FV33" s="2">
        <v>3861</v>
      </c>
      <c r="FW33" s="2">
        <v>14176</v>
      </c>
      <c r="FX33" s="2">
        <v>3093</v>
      </c>
      <c r="FY33" s="2">
        <v>4038</v>
      </c>
      <c r="FZ33" s="2">
        <v>2040</v>
      </c>
      <c r="GA33" s="2">
        <v>1720</v>
      </c>
      <c r="GB33" s="2">
        <v>9067</v>
      </c>
      <c r="GC33" s="2">
        <v>756</v>
      </c>
      <c r="GD33" s="2">
        <v>1902</v>
      </c>
      <c r="GE33" s="2">
        <v>2314</v>
      </c>
      <c r="GF33" s="2">
        <v>1587</v>
      </c>
      <c r="GG33" s="2">
        <v>6512</v>
      </c>
      <c r="GH33" s="2">
        <v>2857</v>
      </c>
      <c r="GI33" s="2">
        <v>26392</v>
      </c>
      <c r="GJ33" s="2">
        <v>51585</v>
      </c>
      <c r="GK33" s="2">
        <v>2119</v>
      </c>
      <c r="GL33" s="2">
        <v>623</v>
      </c>
      <c r="GM33" s="2">
        <v>1581</v>
      </c>
      <c r="GN33" s="2">
        <v>6161</v>
      </c>
      <c r="GO33" s="2">
        <v>6345</v>
      </c>
      <c r="GP33" s="2">
        <v>4973</v>
      </c>
      <c r="GQ33" s="2">
        <v>392</v>
      </c>
      <c r="GR33" s="2">
        <v>7528</v>
      </c>
      <c r="GS33" s="2">
        <v>4768</v>
      </c>
      <c r="GT33" s="2">
        <v>3872</v>
      </c>
      <c r="GU33" s="2">
        <v>2260</v>
      </c>
      <c r="GV33" s="2">
        <v>3705</v>
      </c>
      <c r="GW33" s="2">
        <v>1049</v>
      </c>
      <c r="GX33" s="2">
        <v>6209</v>
      </c>
      <c r="GY33" s="2">
        <v>32041</v>
      </c>
      <c r="GZ33" s="2">
        <v>4453</v>
      </c>
      <c r="HA33" s="2">
        <v>3861</v>
      </c>
      <c r="HB33" s="2">
        <v>9091</v>
      </c>
      <c r="HC33" s="2">
        <v>1489</v>
      </c>
      <c r="HD33" s="2">
        <v>1338</v>
      </c>
      <c r="HE33" s="2">
        <v>7724</v>
      </c>
      <c r="HF33" s="2">
        <v>3303</v>
      </c>
      <c r="HG33" s="2">
        <v>783</v>
      </c>
      <c r="HH33" s="2">
        <v>105562</v>
      </c>
      <c r="HI33" s="2">
        <v>3622</v>
      </c>
      <c r="HJ33" s="2">
        <v>3051</v>
      </c>
      <c r="HK33" s="2">
        <v>1529</v>
      </c>
      <c r="HL33" s="2">
        <v>10245</v>
      </c>
      <c r="HM33" s="2">
        <v>17487</v>
      </c>
      <c r="HN33" s="2">
        <v>3659</v>
      </c>
      <c r="HO33" s="2">
        <v>6378</v>
      </c>
      <c r="HP33" s="2">
        <v>4392</v>
      </c>
      <c r="HQ33" s="2">
        <v>4440</v>
      </c>
      <c r="HR33" s="2">
        <v>35942</v>
      </c>
      <c r="HS33" s="2">
        <v>5003</v>
      </c>
      <c r="HT33" s="2">
        <v>3810</v>
      </c>
      <c r="HU33" s="2">
        <v>6005</v>
      </c>
    </row>
    <row r="34" spans="1:229" ht="18" customHeight="1">
      <c r="A34" s="2" t="s">
        <v>551</v>
      </c>
      <c r="B34" s="2" t="s">
        <v>552</v>
      </c>
      <c r="C34" s="2" t="s">
        <v>553</v>
      </c>
      <c r="D34" s="9">
        <v>3.14</v>
      </c>
      <c r="E34" s="2">
        <v>925803</v>
      </c>
      <c r="F34" s="2">
        <v>77588</v>
      </c>
      <c r="G34" s="2">
        <v>20714</v>
      </c>
      <c r="H34" s="2">
        <v>11919</v>
      </c>
      <c r="I34" s="2">
        <v>20608</v>
      </c>
      <c r="J34" s="2">
        <v>3395</v>
      </c>
      <c r="K34" s="2">
        <v>1678</v>
      </c>
      <c r="L34" s="2">
        <v>1214</v>
      </c>
      <c r="M34" s="2">
        <v>3738</v>
      </c>
      <c r="N34" s="2">
        <v>5484</v>
      </c>
      <c r="O34" s="2">
        <v>2837</v>
      </c>
      <c r="P34" s="2">
        <v>467</v>
      </c>
      <c r="Q34" s="2">
        <v>728</v>
      </c>
      <c r="R34" s="2">
        <v>1421</v>
      </c>
      <c r="S34" s="2">
        <v>3386</v>
      </c>
      <c r="T34" s="2">
        <v>73853</v>
      </c>
      <c r="U34" s="2">
        <v>1562</v>
      </c>
      <c r="V34" s="2">
        <v>1198</v>
      </c>
      <c r="W34" s="2">
        <v>904</v>
      </c>
      <c r="X34" s="2">
        <v>1217</v>
      </c>
      <c r="Y34" s="2">
        <v>2814</v>
      </c>
      <c r="Z34" s="2">
        <v>4683</v>
      </c>
      <c r="AA34" s="2">
        <v>1056</v>
      </c>
      <c r="AB34" s="2">
        <v>630</v>
      </c>
      <c r="AC34" s="2">
        <v>821</v>
      </c>
      <c r="AD34" s="2">
        <v>3582</v>
      </c>
      <c r="AE34" s="2">
        <v>2506</v>
      </c>
      <c r="AF34" s="2">
        <v>999</v>
      </c>
      <c r="AG34" s="2">
        <v>3209</v>
      </c>
      <c r="AH34" s="2">
        <v>5291</v>
      </c>
      <c r="AI34" s="2">
        <v>6334</v>
      </c>
      <c r="AJ34" s="2">
        <v>2148</v>
      </c>
      <c r="AK34" s="2">
        <v>635</v>
      </c>
      <c r="AL34" s="2">
        <v>740</v>
      </c>
      <c r="AM34" s="2">
        <v>998</v>
      </c>
      <c r="AN34" s="2">
        <v>769</v>
      </c>
      <c r="AO34" s="2">
        <v>412</v>
      </c>
      <c r="AP34" s="2">
        <v>2123</v>
      </c>
      <c r="AQ34" s="2">
        <v>1475</v>
      </c>
      <c r="AR34" s="2">
        <v>1244</v>
      </c>
      <c r="AS34" s="2">
        <v>255</v>
      </c>
      <c r="AT34" s="2">
        <v>8347</v>
      </c>
      <c r="AU34" s="2">
        <v>2015</v>
      </c>
      <c r="AV34" s="2">
        <v>3637</v>
      </c>
      <c r="AW34" s="2">
        <v>2564</v>
      </c>
      <c r="AX34" s="2">
        <v>2239</v>
      </c>
      <c r="AY34" s="2">
        <v>659</v>
      </c>
      <c r="AZ34" s="2">
        <v>1724</v>
      </c>
      <c r="BA34" s="2">
        <v>652</v>
      </c>
      <c r="BB34" s="2">
        <v>2259</v>
      </c>
      <c r="BC34" s="2">
        <v>2152</v>
      </c>
      <c r="BD34" s="2">
        <v>94775</v>
      </c>
      <c r="BE34" s="2">
        <v>22767</v>
      </c>
      <c r="BF34" s="2">
        <v>29987</v>
      </c>
      <c r="BG34" s="2">
        <v>18463</v>
      </c>
      <c r="BH34" s="2">
        <v>4527</v>
      </c>
      <c r="BI34" s="2">
        <v>2233</v>
      </c>
      <c r="BJ34" s="2">
        <v>4422</v>
      </c>
      <c r="BK34" s="2">
        <v>8143</v>
      </c>
      <c r="BL34" s="2">
        <v>2562</v>
      </c>
      <c r="BM34" s="2">
        <v>1671</v>
      </c>
      <c r="BN34" s="2">
        <v>50091</v>
      </c>
      <c r="BO34" s="2">
        <v>19041</v>
      </c>
      <c r="BP34" s="2">
        <v>1157</v>
      </c>
      <c r="BQ34" s="2">
        <v>11403</v>
      </c>
      <c r="BR34" s="2">
        <v>943</v>
      </c>
      <c r="BS34" s="2">
        <v>5531</v>
      </c>
      <c r="BT34" s="2">
        <v>543</v>
      </c>
      <c r="BU34" s="2">
        <v>11474</v>
      </c>
      <c r="BV34" s="2">
        <v>97943</v>
      </c>
      <c r="BW34" s="2">
        <v>3102</v>
      </c>
      <c r="BX34" s="2">
        <v>2073</v>
      </c>
      <c r="BY34" s="2">
        <v>1279</v>
      </c>
      <c r="BZ34" s="2">
        <v>2867</v>
      </c>
      <c r="CA34" s="2">
        <v>2740</v>
      </c>
      <c r="CB34" s="2">
        <v>2490</v>
      </c>
      <c r="CC34" s="2">
        <v>1428</v>
      </c>
      <c r="CD34" s="2">
        <v>5889</v>
      </c>
      <c r="CE34" s="2">
        <v>1001</v>
      </c>
      <c r="CF34" s="2">
        <v>2611</v>
      </c>
      <c r="CG34" s="2">
        <v>578</v>
      </c>
      <c r="CH34" s="2">
        <v>1489</v>
      </c>
      <c r="CI34" s="2">
        <v>2387</v>
      </c>
      <c r="CJ34" s="2">
        <v>970</v>
      </c>
      <c r="CK34" s="2">
        <v>3094</v>
      </c>
      <c r="CL34" s="2">
        <v>429</v>
      </c>
      <c r="CM34" s="2">
        <v>340</v>
      </c>
      <c r="CN34" s="2">
        <v>3144</v>
      </c>
      <c r="CO34" s="2">
        <v>1340</v>
      </c>
      <c r="CP34" s="2">
        <v>1078</v>
      </c>
      <c r="CQ34" s="2">
        <v>3059</v>
      </c>
      <c r="CR34" s="2">
        <v>1703</v>
      </c>
      <c r="CS34" s="2">
        <v>7315</v>
      </c>
      <c r="CT34" s="2">
        <v>2096</v>
      </c>
      <c r="CU34" s="2">
        <v>1978</v>
      </c>
      <c r="CV34" s="2">
        <v>1893</v>
      </c>
      <c r="CW34" s="2">
        <v>1489</v>
      </c>
      <c r="CX34" s="2">
        <v>2103</v>
      </c>
      <c r="CY34" s="2">
        <v>2893</v>
      </c>
      <c r="CZ34" s="2">
        <v>390</v>
      </c>
      <c r="DA34" s="2">
        <v>227</v>
      </c>
      <c r="DB34" s="2">
        <v>2526</v>
      </c>
      <c r="DC34" s="2">
        <v>1321</v>
      </c>
      <c r="DD34" s="2">
        <v>659</v>
      </c>
      <c r="DE34" s="2">
        <v>2656</v>
      </c>
      <c r="DF34" s="2">
        <v>5719</v>
      </c>
      <c r="DG34" s="2">
        <v>3048</v>
      </c>
      <c r="DH34" s="2">
        <v>3499</v>
      </c>
      <c r="DI34" s="2">
        <v>984</v>
      </c>
      <c r="DJ34" s="2">
        <v>1638</v>
      </c>
      <c r="DK34" s="2">
        <v>1451</v>
      </c>
      <c r="DL34" s="2">
        <v>1022</v>
      </c>
      <c r="DM34" s="2">
        <v>1430</v>
      </c>
      <c r="DN34" s="2">
        <v>2775</v>
      </c>
      <c r="DO34" s="2">
        <v>1171</v>
      </c>
      <c r="DP34" s="2">
        <v>458</v>
      </c>
      <c r="DQ34" s="2">
        <v>2113</v>
      </c>
      <c r="DR34" s="2">
        <v>43266</v>
      </c>
      <c r="DS34" s="2">
        <v>4894</v>
      </c>
      <c r="DT34" s="2">
        <v>4008</v>
      </c>
      <c r="DU34" s="2">
        <v>785</v>
      </c>
      <c r="DV34" s="2">
        <v>1653</v>
      </c>
      <c r="DW34" s="2">
        <v>8104</v>
      </c>
      <c r="DX34" s="2">
        <v>2609</v>
      </c>
      <c r="DY34" s="2">
        <v>1446</v>
      </c>
      <c r="DZ34" s="2">
        <v>420</v>
      </c>
      <c r="EA34" s="2">
        <v>1888</v>
      </c>
      <c r="EB34" s="2">
        <v>1174</v>
      </c>
      <c r="EC34" s="2">
        <v>2802</v>
      </c>
      <c r="ED34" s="2">
        <v>5835</v>
      </c>
      <c r="EE34" s="2">
        <v>1975</v>
      </c>
      <c r="EF34" s="2">
        <v>2715</v>
      </c>
      <c r="EG34" s="2">
        <v>2957</v>
      </c>
      <c r="EH34" s="2">
        <v>46851</v>
      </c>
      <c r="EI34" s="2">
        <v>3937</v>
      </c>
      <c r="EJ34" s="2">
        <v>830</v>
      </c>
      <c r="EK34" s="2">
        <v>422</v>
      </c>
      <c r="EL34" s="2">
        <v>1996</v>
      </c>
      <c r="EM34" s="2">
        <v>2190</v>
      </c>
      <c r="EN34" s="2">
        <v>1306</v>
      </c>
      <c r="EO34" s="2">
        <v>674</v>
      </c>
      <c r="EP34" s="2">
        <v>900</v>
      </c>
      <c r="EQ34" s="2">
        <v>720</v>
      </c>
      <c r="ER34" s="2">
        <v>1485</v>
      </c>
      <c r="ES34" s="2">
        <v>2272</v>
      </c>
      <c r="ET34" s="2">
        <v>1142</v>
      </c>
      <c r="EU34" s="2">
        <v>1741</v>
      </c>
      <c r="EV34" s="2">
        <v>3596</v>
      </c>
      <c r="EW34" s="2">
        <v>2716</v>
      </c>
      <c r="EX34" s="2">
        <v>2002</v>
      </c>
      <c r="EY34" s="2">
        <v>5580</v>
      </c>
      <c r="EZ34" s="2">
        <v>13341</v>
      </c>
      <c r="FA34" s="2">
        <v>90616</v>
      </c>
      <c r="FB34" s="2">
        <v>411</v>
      </c>
      <c r="FC34" s="2">
        <v>2280</v>
      </c>
      <c r="FD34" s="2">
        <v>9372</v>
      </c>
      <c r="FE34" s="2">
        <v>731</v>
      </c>
      <c r="FF34" s="2">
        <v>8623</v>
      </c>
      <c r="FG34" s="2">
        <v>2097</v>
      </c>
      <c r="FH34" s="2">
        <v>1828</v>
      </c>
      <c r="FI34" s="2">
        <v>7955</v>
      </c>
      <c r="FJ34" s="2">
        <v>5554</v>
      </c>
      <c r="FK34" s="2">
        <v>4904</v>
      </c>
      <c r="FL34" s="2">
        <v>7598</v>
      </c>
      <c r="FM34" s="2">
        <v>2425</v>
      </c>
      <c r="FN34" s="2">
        <v>7691</v>
      </c>
      <c r="FO34" s="2">
        <v>2681</v>
      </c>
      <c r="FP34" s="2">
        <v>10171</v>
      </c>
      <c r="FQ34" s="2">
        <v>16295</v>
      </c>
      <c r="FR34" s="2">
        <v>116206</v>
      </c>
      <c r="FS34" s="2">
        <v>13872</v>
      </c>
      <c r="FT34" s="2">
        <v>11764</v>
      </c>
      <c r="FU34" s="2">
        <v>4326</v>
      </c>
      <c r="FV34" s="2">
        <v>5670</v>
      </c>
      <c r="FW34" s="2">
        <v>13020</v>
      </c>
      <c r="FX34" s="2">
        <v>2176</v>
      </c>
      <c r="FY34" s="2">
        <v>4003</v>
      </c>
      <c r="FZ34" s="2">
        <v>1941</v>
      </c>
      <c r="GA34" s="2">
        <v>1474</v>
      </c>
      <c r="GB34" s="2">
        <v>10688</v>
      </c>
      <c r="GC34" s="2">
        <v>658</v>
      </c>
      <c r="GD34" s="2">
        <v>1745</v>
      </c>
      <c r="GE34" s="2">
        <v>1941</v>
      </c>
      <c r="GF34" s="2">
        <v>1150</v>
      </c>
      <c r="GG34" s="2">
        <v>12282</v>
      </c>
      <c r="GH34" s="2">
        <v>1388</v>
      </c>
      <c r="GI34" s="2">
        <v>28109</v>
      </c>
      <c r="GJ34" s="2">
        <v>55900</v>
      </c>
      <c r="GK34" s="2">
        <v>1915</v>
      </c>
      <c r="GL34" s="2">
        <v>473</v>
      </c>
      <c r="GM34" s="2">
        <v>1712</v>
      </c>
      <c r="GN34" s="2">
        <v>5628</v>
      </c>
      <c r="GO34" s="2">
        <v>7533</v>
      </c>
      <c r="GP34" s="2">
        <v>5855</v>
      </c>
      <c r="GQ34" s="2">
        <v>455</v>
      </c>
      <c r="GR34" s="2">
        <v>7320</v>
      </c>
      <c r="GS34" s="2">
        <v>6382</v>
      </c>
      <c r="GT34" s="2">
        <v>4088</v>
      </c>
      <c r="GU34" s="2">
        <v>2811</v>
      </c>
      <c r="GV34" s="2">
        <v>3477</v>
      </c>
      <c r="GW34" s="2">
        <v>1239</v>
      </c>
      <c r="GX34" s="2">
        <v>7011</v>
      </c>
      <c r="GY34" s="2">
        <v>42416</v>
      </c>
      <c r="GZ34" s="2">
        <v>5257</v>
      </c>
      <c r="HA34" s="2">
        <v>5307</v>
      </c>
      <c r="HB34" s="2">
        <v>9533</v>
      </c>
      <c r="HC34" s="2">
        <v>2224</v>
      </c>
      <c r="HD34" s="2">
        <v>1857</v>
      </c>
      <c r="HE34" s="2">
        <v>13040</v>
      </c>
      <c r="HF34" s="2">
        <v>4257</v>
      </c>
      <c r="HG34" s="2">
        <v>940</v>
      </c>
      <c r="HH34" s="2">
        <v>136298</v>
      </c>
      <c r="HI34" s="2">
        <v>5184</v>
      </c>
      <c r="HJ34" s="2">
        <v>5526</v>
      </c>
      <c r="HK34" s="2">
        <v>1490</v>
      </c>
      <c r="HL34" s="2">
        <v>14686</v>
      </c>
      <c r="HM34" s="2">
        <v>21555</v>
      </c>
      <c r="HN34" s="2">
        <v>3787</v>
      </c>
      <c r="HO34" s="2">
        <v>9023</v>
      </c>
      <c r="HP34" s="2">
        <v>6707</v>
      </c>
      <c r="HQ34" s="2">
        <v>4837</v>
      </c>
      <c r="HR34" s="2">
        <v>28924</v>
      </c>
      <c r="HS34" s="2">
        <v>5739</v>
      </c>
      <c r="HT34" s="2">
        <v>10179</v>
      </c>
      <c r="HU34" s="2">
        <v>18660</v>
      </c>
    </row>
    <row r="35" spans="1:229" ht="18" customHeight="1">
      <c r="A35" s="2" t="s">
        <v>554</v>
      </c>
      <c r="B35" s="2" t="s">
        <v>555</v>
      </c>
      <c r="C35" s="2" t="s">
        <v>556</v>
      </c>
      <c r="D35" s="9">
        <v>2.96</v>
      </c>
      <c r="E35" s="2">
        <v>895673</v>
      </c>
      <c r="F35" s="2">
        <v>73951</v>
      </c>
      <c r="G35" s="2">
        <v>20985</v>
      </c>
      <c r="H35" s="2">
        <v>10738</v>
      </c>
      <c r="I35" s="2">
        <v>18463</v>
      </c>
      <c r="J35" s="2">
        <v>3423</v>
      </c>
      <c r="K35" s="2">
        <v>2165</v>
      </c>
      <c r="L35" s="2">
        <v>1349</v>
      </c>
      <c r="M35" s="2">
        <v>4259</v>
      </c>
      <c r="N35" s="2">
        <v>4530</v>
      </c>
      <c r="O35" s="2">
        <v>2103</v>
      </c>
      <c r="P35" s="2">
        <v>399</v>
      </c>
      <c r="Q35" s="2">
        <v>545</v>
      </c>
      <c r="R35" s="2">
        <v>1929</v>
      </c>
      <c r="S35" s="2">
        <v>3064</v>
      </c>
      <c r="T35" s="2">
        <v>65211</v>
      </c>
      <c r="U35" s="2">
        <v>1271</v>
      </c>
      <c r="V35" s="2">
        <v>1949</v>
      </c>
      <c r="W35" s="2">
        <v>622</v>
      </c>
      <c r="X35" s="2">
        <v>958</v>
      </c>
      <c r="Y35" s="2">
        <v>1516</v>
      </c>
      <c r="Z35" s="2">
        <v>4365</v>
      </c>
      <c r="AA35" s="2">
        <v>1250</v>
      </c>
      <c r="AB35" s="2">
        <v>429</v>
      </c>
      <c r="AC35" s="2">
        <v>981</v>
      </c>
      <c r="AD35" s="2">
        <v>3659</v>
      </c>
      <c r="AE35" s="2">
        <v>2184</v>
      </c>
      <c r="AF35" s="2">
        <v>747</v>
      </c>
      <c r="AG35" s="2">
        <v>2048</v>
      </c>
      <c r="AH35" s="2">
        <v>2045</v>
      </c>
      <c r="AI35" s="2">
        <v>6322</v>
      </c>
      <c r="AJ35" s="2">
        <v>2781</v>
      </c>
      <c r="AK35" s="2">
        <v>470</v>
      </c>
      <c r="AL35" s="2">
        <v>1743</v>
      </c>
      <c r="AM35" s="2">
        <v>580</v>
      </c>
      <c r="AN35" s="2">
        <v>618</v>
      </c>
      <c r="AO35" s="2">
        <v>792</v>
      </c>
      <c r="AP35" s="2">
        <v>1474</v>
      </c>
      <c r="AQ35" s="2">
        <v>1097</v>
      </c>
      <c r="AR35" s="2">
        <v>1193</v>
      </c>
      <c r="AS35" s="2">
        <v>547</v>
      </c>
      <c r="AT35" s="2">
        <v>7010</v>
      </c>
      <c r="AU35" s="2">
        <v>2054</v>
      </c>
      <c r="AV35" s="2">
        <v>1365</v>
      </c>
      <c r="AW35" s="2">
        <v>3540</v>
      </c>
      <c r="AX35" s="2">
        <v>1223</v>
      </c>
      <c r="AY35" s="2">
        <v>732</v>
      </c>
      <c r="AZ35" s="2">
        <v>1889</v>
      </c>
      <c r="BA35" s="2">
        <v>610</v>
      </c>
      <c r="BB35" s="2">
        <v>2695</v>
      </c>
      <c r="BC35" s="2">
        <v>2451</v>
      </c>
      <c r="BD35" s="2">
        <v>87401</v>
      </c>
      <c r="BE35" s="2">
        <v>20283</v>
      </c>
      <c r="BF35" s="2">
        <v>27900</v>
      </c>
      <c r="BG35" s="2">
        <v>16404</v>
      </c>
      <c r="BH35" s="2">
        <v>3482</v>
      </c>
      <c r="BI35" s="2">
        <v>2535</v>
      </c>
      <c r="BJ35" s="2">
        <v>4623</v>
      </c>
      <c r="BK35" s="2">
        <v>7105</v>
      </c>
      <c r="BL35" s="2">
        <v>2587</v>
      </c>
      <c r="BM35" s="2">
        <v>2482</v>
      </c>
      <c r="BN35" s="2">
        <v>46277</v>
      </c>
      <c r="BO35" s="2">
        <v>16567</v>
      </c>
      <c r="BP35" s="2">
        <v>999</v>
      </c>
      <c r="BQ35" s="2">
        <v>12213</v>
      </c>
      <c r="BR35" s="2">
        <v>1071</v>
      </c>
      <c r="BS35" s="2">
        <v>5654</v>
      </c>
      <c r="BT35" s="2">
        <v>544</v>
      </c>
      <c r="BU35" s="2">
        <v>9229</v>
      </c>
      <c r="BV35" s="2">
        <v>104967</v>
      </c>
      <c r="BW35" s="2">
        <v>3055</v>
      </c>
      <c r="BX35" s="2">
        <v>2258</v>
      </c>
      <c r="BY35" s="2">
        <v>1304</v>
      </c>
      <c r="BZ35" s="2">
        <v>3359</v>
      </c>
      <c r="CA35" s="2">
        <v>2553</v>
      </c>
      <c r="CB35" s="2">
        <v>2391</v>
      </c>
      <c r="CC35" s="2">
        <v>1139</v>
      </c>
      <c r="CD35" s="2">
        <v>5520</v>
      </c>
      <c r="CE35" s="2">
        <v>1371</v>
      </c>
      <c r="CF35" s="2">
        <v>2687</v>
      </c>
      <c r="CG35" s="2">
        <v>770</v>
      </c>
      <c r="CH35" s="2">
        <v>1460</v>
      </c>
      <c r="CI35" s="2">
        <v>2477</v>
      </c>
      <c r="CJ35" s="2">
        <v>1176</v>
      </c>
      <c r="CK35" s="2">
        <v>3279</v>
      </c>
      <c r="CL35" s="2">
        <v>627</v>
      </c>
      <c r="CM35" s="2">
        <v>622</v>
      </c>
      <c r="CN35" s="2">
        <v>2896</v>
      </c>
      <c r="CO35" s="2">
        <v>1534</v>
      </c>
      <c r="CP35" s="2">
        <v>1578</v>
      </c>
      <c r="CQ35" s="2">
        <v>3443</v>
      </c>
      <c r="CR35" s="2">
        <v>1994</v>
      </c>
      <c r="CS35" s="2">
        <v>7814</v>
      </c>
      <c r="CT35" s="2">
        <v>2556</v>
      </c>
      <c r="CU35" s="2">
        <v>2175</v>
      </c>
      <c r="CV35" s="2">
        <v>1966</v>
      </c>
      <c r="CW35" s="2">
        <v>1257</v>
      </c>
      <c r="CX35" s="2">
        <v>2187</v>
      </c>
      <c r="CY35" s="2">
        <v>3503</v>
      </c>
      <c r="CZ35" s="2">
        <v>597</v>
      </c>
      <c r="DA35" s="2">
        <v>354</v>
      </c>
      <c r="DB35" s="2">
        <v>2888</v>
      </c>
      <c r="DC35" s="2">
        <v>1647</v>
      </c>
      <c r="DD35" s="2">
        <v>963</v>
      </c>
      <c r="DE35" s="2">
        <v>2958</v>
      </c>
      <c r="DF35" s="2">
        <v>5629</v>
      </c>
      <c r="DG35" s="2">
        <v>3005</v>
      </c>
      <c r="DH35" s="2">
        <v>3794</v>
      </c>
      <c r="DI35" s="2">
        <v>1103</v>
      </c>
      <c r="DJ35" s="2">
        <v>1772</v>
      </c>
      <c r="DK35" s="2">
        <v>1371</v>
      </c>
      <c r="DL35" s="2">
        <v>1093</v>
      </c>
      <c r="DM35" s="2">
        <v>466</v>
      </c>
      <c r="DN35" s="2">
        <v>4600</v>
      </c>
      <c r="DO35" s="2">
        <v>1209</v>
      </c>
      <c r="DP35" s="2">
        <v>481</v>
      </c>
      <c r="DQ35" s="2">
        <v>2087</v>
      </c>
      <c r="DR35" s="2">
        <v>41717</v>
      </c>
      <c r="DS35" s="2">
        <v>5182</v>
      </c>
      <c r="DT35" s="2">
        <v>3947</v>
      </c>
      <c r="DU35" s="2">
        <v>740</v>
      </c>
      <c r="DV35" s="2">
        <v>2539</v>
      </c>
      <c r="DW35" s="2">
        <v>4064</v>
      </c>
      <c r="DX35" s="2">
        <v>3403</v>
      </c>
      <c r="DY35" s="2">
        <v>1248</v>
      </c>
      <c r="DZ35" s="2">
        <v>433</v>
      </c>
      <c r="EA35" s="2">
        <v>1255</v>
      </c>
      <c r="EB35" s="2">
        <v>1074</v>
      </c>
      <c r="EC35" s="2">
        <v>3583</v>
      </c>
      <c r="ED35" s="2">
        <v>5209</v>
      </c>
      <c r="EE35" s="2">
        <v>2195</v>
      </c>
      <c r="EF35" s="2">
        <v>3274</v>
      </c>
      <c r="EG35" s="2">
        <v>3570</v>
      </c>
      <c r="EH35" s="2">
        <v>46549</v>
      </c>
      <c r="EI35" s="2">
        <v>4148</v>
      </c>
      <c r="EJ35" s="2">
        <v>748</v>
      </c>
      <c r="EK35" s="2">
        <v>435</v>
      </c>
      <c r="EL35" s="2">
        <v>2336</v>
      </c>
      <c r="EM35" s="2">
        <v>2094</v>
      </c>
      <c r="EN35" s="2">
        <v>1156</v>
      </c>
      <c r="EO35" s="2">
        <v>851</v>
      </c>
      <c r="EP35" s="2">
        <v>770</v>
      </c>
      <c r="EQ35" s="2">
        <v>689</v>
      </c>
      <c r="ER35" s="2">
        <v>1388</v>
      </c>
      <c r="ES35" s="2">
        <v>2517</v>
      </c>
      <c r="ET35" s="2">
        <v>1363</v>
      </c>
      <c r="EU35" s="2">
        <v>1408</v>
      </c>
      <c r="EV35" s="2">
        <v>3789</v>
      </c>
      <c r="EW35" s="2">
        <v>2589</v>
      </c>
      <c r="EX35" s="2">
        <v>1875</v>
      </c>
      <c r="EY35" s="2">
        <v>5482</v>
      </c>
      <c r="EZ35" s="2">
        <v>12912</v>
      </c>
      <c r="FA35" s="2">
        <v>80925</v>
      </c>
      <c r="FB35" s="2">
        <v>709</v>
      </c>
      <c r="FC35" s="2">
        <v>1009</v>
      </c>
      <c r="FD35" s="2">
        <v>8726</v>
      </c>
      <c r="FE35" s="2">
        <v>580</v>
      </c>
      <c r="FF35" s="2">
        <v>6798</v>
      </c>
      <c r="FG35" s="2">
        <v>1773</v>
      </c>
      <c r="FH35" s="2">
        <v>1530</v>
      </c>
      <c r="FI35" s="2">
        <v>7354</v>
      </c>
      <c r="FJ35" s="2">
        <v>4481</v>
      </c>
      <c r="FK35" s="2">
        <v>3999</v>
      </c>
      <c r="FL35" s="2">
        <v>5835</v>
      </c>
      <c r="FM35" s="2">
        <v>2109</v>
      </c>
      <c r="FN35" s="2">
        <v>6083</v>
      </c>
      <c r="FO35" s="2">
        <v>1742</v>
      </c>
      <c r="FP35" s="2">
        <v>8371</v>
      </c>
      <c r="FQ35" s="2">
        <v>19827</v>
      </c>
      <c r="FR35" s="2">
        <v>120314</v>
      </c>
      <c r="FS35" s="2">
        <v>14153</v>
      </c>
      <c r="FT35" s="2">
        <v>12666</v>
      </c>
      <c r="FU35" s="2">
        <v>4582</v>
      </c>
      <c r="FV35" s="2">
        <v>4675</v>
      </c>
      <c r="FW35" s="2">
        <v>13111</v>
      </c>
      <c r="FX35" s="2">
        <v>2587</v>
      </c>
      <c r="FY35" s="2">
        <v>4248</v>
      </c>
      <c r="FZ35" s="2">
        <v>2191</v>
      </c>
      <c r="GA35" s="2">
        <v>1683</v>
      </c>
      <c r="GB35" s="2">
        <v>10120</v>
      </c>
      <c r="GC35" s="2">
        <v>661</v>
      </c>
      <c r="GD35" s="2">
        <v>2090</v>
      </c>
      <c r="GE35" s="2">
        <v>1876</v>
      </c>
      <c r="GF35" s="2">
        <v>1153</v>
      </c>
      <c r="GG35" s="2">
        <v>8458</v>
      </c>
      <c r="GH35" s="2">
        <v>2072</v>
      </c>
      <c r="GI35" s="2">
        <v>33989</v>
      </c>
      <c r="GJ35" s="2">
        <v>51570</v>
      </c>
      <c r="GK35" s="2">
        <v>3279</v>
      </c>
      <c r="GL35" s="2">
        <v>806</v>
      </c>
      <c r="GM35" s="2">
        <v>1887</v>
      </c>
      <c r="GN35" s="2">
        <v>4569</v>
      </c>
      <c r="GO35" s="2">
        <v>7329</v>
      </c>
      <c r="GP35" s="2">
        <v>3379</v>
      </c>
      <c r="GQ35" s="2">
        <v>467</v>
      </c>
      <c r="GR35" s="2">
        <v>6327</v>
      </c>
      <c r="GS35" s="2">
        <v>5759</v>
      </c>
      <c r="GT35" s="2">
        <v>3615</v>
      </c>
      <c r="GU35" s="2">
        <v>2832</v>
      </c>
      <c r="GV35" s="2">
        <v>3625</v>
      </c>
      <c r="GW35" s="2">
        <v>1088</v>
      </c>
      <c r="GX35" s="2">
        <v>6608</v>
      </c>
      <c r="GY35" s="2">
        <v>41619</v>
      </c>
      <c r="GZ35" s="2">
        <v>6656</v>
      </c>
      <c r="HA35" s="2">
        <v>7058</v>
      </c>
      <c r="HB35" s="2">
        <v>11103</v>
      </c>
      <c r="HC35" s="2">
        <v>1864</v>
      </c>
      <c r="HD35" s="2">
        <v>3030</v>
      </c>
      <c r="HE35" s="2">
        <v>7276</v>
      </c>
      <c r="HF35" s="2">
        <v>3527</v>
      </c>
      <c r="HG35" s="2">
        <v>1106</v>
      </c>
      <c r="HH35" s="2">
        <v>135171</v>
      </c>
      <c r="HI35" s="2">
        <v>6972</v>
      </c>
      <c r="HJ35" s="2">
        <v>6651</v>
      </c>
      <c r="HK35" s="2">
        <v>1470</v>
      </c>
      <c r="HL35" s="2">
        <v>11401</v>
      </c>
      <c r="HM35" s="2">
        <v>17943</v>
      </c>
      <c r="HN35" s="2">
        <v>3456</v>
      </c>
      <c r="HO35" s="2">
        <v>5432</v>
      </c>
      <c r="HP35" s="2">
        <v>6320</v>
      </c>
      <c r="HQ35" s="2">
        <v>4891</v>
      </c>
      <c r="HR35" s="2">
        <v>36521</v>
      </c>
      <c r="HS35" s="2">
        <v>5172</v>
      </c>
      <c r="HT35" s="2">
        <v>15214</v>
      </c>
      <c r="HU35" s="2">
        <v>13727</v>
      </c>
    </row>
    <row r="36" spans="1:229" ht="18" customHeight="1">
      <c r="A36" s="2" t="s">
        <v>557</v>
      </c>
      <c r="B36" s="2" t="s">
        <v>558</v>
      </c>
      <c r="C36" s="2" t="s">
        <v>559</v>
      </c>
      <c r="D36" s="9">
        <v>3.13</v>
      </c>
      <c r="E36" s="2">
        <v>907771</v>
      </c>
      <c r="F36" s="2">
        <v>80709</v>
      </c>
      <c r="G36" s="2">
        <v>19327</v>
      </c>
      <c r="H36" s="2">
        <v>10257</v>
      </c>
      <c r="I36" s="2">
        <v>26523</v>
      </c>
      <c r="J36" s="2">
        <v>3383</v>
      </c>
      <c r="K36" s="2">
        <v>1897</v>
      </c>
      <c r="L36" s="2">
        <v>1409</v>
      </c>
      <c r="M36" s="2">
        <v>4117</v>
      </c>
      <c r="N36" s="2">
        <v>4944</v>
      </c>
      <c r="O36" s="2">
        <v>2209</v>
      </c>
      <c r="P36" s="2">
        <v>547</v>
      </c>
      <c r="Q36" s="2">
        <v>683</v>
      </c>
      <c r="R36" s="2">
        <v>1832</v>
      </c>
      <c r="S36" s="2">
        <v>3581</v>
      </c>
      <c r="T36" s="2">
        <v>63991</v>
      </c>
      <c r="U36" s="2">
        <v>1698</v>
      </c>
      <c r="V36" s="2">
        <v>994</v>
      </c>
      <c r="W36" s="2">
        <v>353</v>
      </c>
      <c r="X36" s="2">
        <v>1287</v>
      </c>
      <c r="Y36" s="2">
        <v>1056</v>
      </c>
      <c r="Z36" s="2">
        <v>4878</v>
      </c>
      <c r="AA36" s="2">
        <v>1056</v>
      </c>
      <c r="AB36" s="2">
        <v>651</v>
      </c>
      <c r="AC36" s="2">
        <v>1128</v>
      </c>
      <c r="AD36" s="2">
        <v>3477</v>
      </c>
      <c r="AE36" s="2">
        <v>1859</v>
      </c>
      <c r="AF36" s="2">
        <v>1256</v>
      </c>
      <c r="AG36" s="2">
        <v>3375</v>
      </c>
      <c r="AH36" s="2">
        <v>1453</v>
      </c>
      <c r="AI36" s="2">
        <v>7946</v>
      </c>
      <c r="AJ36" s="2">
        <v>3317</v>
      </c>
      <c r="AK36" s="2">
        <v>582</v>
      </c>
      <c r="AL36" s="2">
        <v>259</v>
      </c>
      <c r="AM36" s="2">
        <v>1308</v>
      </c>
      <c r="AN36" s="2">
        <v>779</v>
      </c>
      <c r="AO36" s="2">
        <v>320</v>
      </c>
      <c r="AP36" s="2">
        <v>1740</v>
      </c>
      <c r="AQ36" s="2">
        <v>1559</v>
      </c>
      <c r="AR36" s="2">
        <v>940</v>
      </c>
      <c r="AS36" s="2">
        <v>186</v>
      </c>
      <c r="AT36" s="2">
        <v>5602</v>
      </c>
      <c r="AU36" s="2">
        <v>1983</v>
      </c>
      <c r="AV36" s="2">
        <v>1926</v>
      </c>
      <c r="AW36" s="2">
        <v>2448</v>
      </c>
      <c r="AX36" s="2">
        <v>1134</v>
      </c>
      <c r="AY36" s="2">
        <v>840</v>
      </c>
      <c r="AZ36" s="2">
        <v>1410</v>
      </c>
      <c r="BA36" s="2">
        <v>516</v>
      </c>
      <c r="BB36" s="2">
        <v>1954</v>
      </c>
      <c r="BC36" s="2">
        <v>2720</v>
      </c>
      <c r="BD36" s="2">
        <v>93934</v>
      </c>
      <c r="BE36" s="2">
        <v>23084</v>
      </c>
      <c r="BF36" s="2">
        <v>29817</v>
      </c>
      <c r="BG36" s="2">
        <v>17596</v>
      </c>
      <c r="BH36" s="2">
        <v>4126</v>
      </c>
      <c r="BI36" s="2">
        <v>3355</v>
      </c>
      <c r="BJ36" s="2">
        <v>3859</v>
      </c>
      <c r="BK36" s="2">
        <v>7618</v>
      </c>
      <c r="BL36" s="2">
        <v>2512</v>
      </c>
      <c r="BM36" s="2">
        <v>1967</v>
      </c>
      <c r="BN36" s="2">
        <v>47309</v>
      </c>
      <c r="BO36" s="2">
        <v>16919</v>
      </c>
      <c r="BP36" s="2">
        <v>1492</v>
      </c>
      <c r="BQ36" s="2">
        <v>12124</v>
      </c>
      <c r="BR36" s="2">
        <v>1220</v>
      </c>
      <c r="BS36" s="2">
        <v>6183</v>
      </c>
      <c r="BT36" s="2">
        <v>661</v>
      </c>
      <c r="BU36" s="2">
        <v>8710</v>
      </c>
      <c r="BV36" s="2">
        <v>87893</v>
      </c>
      <c r="BW36" s="2">
        <v>2705</v>
      </c>
      <c r="BX36" s="2">
        <v>1586</v>
      </c>
      <c r="BY36" s="2">
        <v>1306</v>
      </c>
      <c r="BZ36" s="2">
        <v>3025</v>
      </c>
      <c r="CA36" s="2">
        <v>2114</v>
      </c>
      <c r="CB36" s="2">
        <v>2075</v>
      </c>
      <c r="CC36" s="2">
        <v>965</v>
      </c>
      <c r="CD36" s="2">
        <v>5275</v>
      </c>
      <c r="CE36" s="2">
        <v>1130</v>
      </c>
      <c r="CF36" s="2">
        <v>2457</v>
      </c>
      <c r="CG36" s="2">
        <v>449</v>
      </c>
      <c r="CH36" s="2">
        <v>1293</v>
      </c>
      <c r="CI36" s="2">
        <v>2093</v>
      </c>
      <c r="CJ36" s="2">
        <v>993</v>
      </c>
      <c r="CK36" s="2">
        <v>2891</v>
      </c>
      <c r="CL36" s="2">
        <v>923</v>
      </c>
      <c r="CM36" s="2">
        <v>389</v>
      </c>
      <c r="CN36" s="2">
        <v>2354</v>
      </c>
      <c r="CO36" s="2">
        <v>1088</v>
      </c>
      <c r="CP36" s="2">
        <v>1121</v>
      </c>
      <c r="CQ36" s="2">
        <v>2419</v>
      </c>
      <c r="CR36" s="2">
        <v>1446</v>
      </c>
      <c r="CS36" s="2">
        <v>6429</v>
      </c>
      <c r="CT36" s="2">
        <v>1868</v>
      </c>
      <c r="CU36" s="2">
        <v>1754</v>
      </c>
      <c r="CV36" s="2">
        <v>1752</v>
      </c>
      <c r="CW36" s="2">
        <v>1291</v>
      </c>
      <c r="CX36" s="2">
        <v>1814</v>
      </c>
      <c r="CY36" s="2">
        <v>3595</v>
      </c>
      <c r="CZ36" s="2">
        <v>370</v>
      </c>
      <c r="DA36" s="2">
        <v>171</v>
      </c>
      <c r="DB36" s="2">
        <v>2469</v>
      </c>
      <c r="DC36" s="2">
        <v>1299</v>
      </c>
      <c r="DD36" s="2">
        <v>640</v>
      </c>
      <c r="DE36" s="2">
        <v>2447</v>
      </c>
      <c r="DF36" s="2">
        <v>4637</v>
      </c>
      <c r="DG36" s="2">
        <v>2636</v>
      </c>
      <c r="DH36" s="2">
        <v>3448</v>
      </c>
      <c r="DI36" s="2">
        <v>812</v>
      </c>
      <c r="DJ36" s="2">
        <v>1381</v>
      </c>
      <c r="DK36" s="2">
        <v>1148</v>
      </c>
      <c r="DL36" s="2">
        <v>771</v>
      </c>
      <c r="DM36" s="2">
        <v>480</v>
      </c>
      <c r="DN36" s="2">
        <v>3577</v>
      </c>
      <c r="DO36" s="2">
        <v>793</v>
      </c>
      <c r="DP36" s="2">
        <v>265</v>
      </c>
      <c r="DQ36" s="2">
        <v>1946</v>
      </c>
      <c r="DR36" s="2">
        <v>36500</v>
      </c>
      <c r="DS36" s="2">
        <v>3793</v>
      </c>
      <c r="DT36" s="2">
        <v>3354</v>
      </c>
      <c r="DU36" s="2">
        <v>627</v>
      </c>
      <c r="DV36" s="2">
        <v>1625</v>
      </c>
      <c r="DW36" s="2">
        <v>920</v>
      </c>
      <c r="DX36" s="2">
        <v>4911</v>
      </c>
      <c r="DY36" s="2">
        <v>786</v>
      </c>
      <c r="DZ36" s="2">
        <v>2681</v>
      </c>
      <c r="EA36" s="2">
        <v>1039</v>
      </c>
      <c r="EB36" s="2">
        <v>548</v>
      </c>
      <c r="EC36" s="2">
        <v>3310</v>
      </c>
      <c r="ED36" s="2">
        <v>5135</v>
      </c>
      <c r="EE36" s="2">
        <v>1647</v>
      </c>
      <c r="EF36" s="2">
        <v>3115</v>
      </c>
      <c r="EG36" s="2">
        <v>3007</v>
      </c>
      <c r="EH36" s="2">
        <v>42149</v>
      </c>
      <c r="EI36" s="2">
        <v>3925</v>
      </c>
      <c r="EJ36" s="2">
        <v>727</v>
      </c>
      <c r="EK36" s="2">
        <v>330</v>
      </c>
      <c r="EL36" s="2">
        <v>1586</v>
      </c>
      <c r="EM36" s="2">
        <v>1721</v>
      </c>
      <c r="EN36" s="2">
        <v>961</v>
      </c>
      <c r="EO36" s="2">
        <v>612</v>
      </c>
      <c r="EP36" s="2">
        <v>975</v>
      </c>
      <c r="EQ36" s="2">
        <v>634</v>
      </c>
      <c r="ER36" s="2">
        <v>1180</v>
      </c>
      <c r="ES36" s="2">
        <v>1959</v>
      </c>
      <c r="ET36" s="2">
        <v>1275</v>
      </c>
      <c r="EU36" s="2">
        <v>1314</v>
      </c>
      <c r="EV36" s="2">
        <v>3319</v>
      </c>
      <c r="EW36" s="2">
        <v>2201</v>
      </c>
      <c r="EX36" s="2">
        <v>1719</v>
      </c>
      <c r="EY36" s="2">
        <v>5076</v>
      </c>
      <c r="EZ36" s="2">
        <v>12635</v>
      </c>
      <c r="FA36" s="2">
        <v>86410</v>
      </c>
      <c r="FB36" s="2">
        <v>502</v>
      </c>
      <c r="FC36" s="2">
        <v>1485</v>
      </c>
      <c r="FD36" s="2">
        <v>7754</v>
      </c>
      <c r="FE36" s="2">
        <v>642</v>
      </c>
      <c r="FF36" s="2">
        <v>7651</v>
      </c>
      <c r="FG36" s="2">
        <v>2100</v>
      </c>
      <c r="FH36" s="2">
        <v>1590</v>
      </c>
      <c r="FI36" s="2">
        <v>8928</v>
      </c>
      <c r="FJ36" s="2">
        <v>4199</v>
      </c>
      <c r="FK36" s="2">
        <v>3713</v>
      </c>
      <c r="FL36" s="2">
        <v>5466</v>
      </c>
      <c r="FM36" s="2">
        <v>2079</v>
      </c>
      <c r="FN36" s="2">
        <v>6334</v>
      </c>
      <c r="FO36" s="2">
        <v>1974</v>
      </c>
      <c r="FP36" s="2">
        <v>10228</v>
      </c>
      <c r="FQ36" s="2">
        <v>21764</v>
      </c>
      <c r="FR36" s="2">
        <v>126632</v>
      </c>
      <c r="FS36" s="2">
        <v>16474</v>
      </c>
      <c r="FT36" s="2">
        <v>12418</v>
      </c>
      <c r="FU36" s="2">
        <v>5446</v>
      </c>
      <c r="FV36" s="2">
        <v>5448</v>
      </c>
      <c r="FW36" s="2">
        <v>16229</v>
      </c>
      <c r="FX36" s="2">
        <v>2054</v>
      </c>
      <c r="FY36" s="2">
        <v>4803</v>
      </c>
      <c r="FZ36" s="2">
        <v>1812</v>
      </c>
      <c r="GA36" s="2">
        <v>1593</v>
      </c>
      <c r="GB36" s="2">
        <v>10529</v>
      </c>
      <c r="GC36" s="2">
        <v>650</v>
      </c>
      <c r="GD36" s="2">
        <v>1823</v>
      </c>
      <c r="GE36" s="2">
        <v>2270</v>
      </c>
      <c r="GF36" s="2">
        <v>1167</v>
      </c>
      <c r="GG36" s="2">
        <v>8593</v>
      </c>
      <c r="GH36" s="2">
        <v>3483</v>
      </c>
      <c r="GI36" s="2">
        <v>31841</v>
      </c>
      <c r="GJ36" s="2">
        <v>57522</v>
      </c>
      <c r="GK36" s="2">
        <v>1619</v>
      </c>
      <c r="GL36" s="2">
        <v>752</v>
      </c>
      <c r="GM36" s="2">
        <v>1581</v>
      </c>
      <c r="GN36" s="2">
        <v>6429</v>
      </c>
      <c r="GO36" s="2">
        <v>6953</v>
      </c>
      <c r="GP36" s="2">
        <v>5506</v>
      </c>
      <c r="GQ36" s="2">
        <v>355</v>
      </c>
      <c r="GR36" s="2">
        <v>8019</v>
      </c>
      <c r="GS36" s="2">
        <v>6375</v>
      </c>
      <c r="GT36" s="2">
        <v>3697</v>
      </c>
      <c r="GU36" s="2">
        <v>3491</v>
      </c>
      <c r="GV36" s="2">
        <v>2934</v>
      </c>
      <c r="GW36" s="2">
        <v>1500</v>
      </c>
      <c r="GX36" s="2">
        <v>8313</v>
      </c>
      <c r="GY36" s="2">
        <v>34623</v>
      </c>
      <c r="GZ36" s="2">
        <v>4914</v>
      </c>
      <c r="HA36" s="2">
        <v>4656</v>
      </c>
      <c r="HB36" s="2">
        <v>7943</v>
      </c>
      <c r="HC36" s="2">
        <v>1250</v>
      </c>
      <c r="HD36" s="2">
        <v>1690</v>
      </c>
      <c r="HE36" s="2">
        <v>8488</v>
      </c>
      <c r="HF36" s="2">
        <v>4757</v>
      </c>
      <c r="HG36" s="2">
        <v>926</v>
      </c>
      <c r="HH36" s="2">
        <v>150100</v>
      </c>
      <c r="HI36" s="2">
        <v>6086</v>
      </c>
      <c r="HJ36" s="2">
        <v>5714</v>
      </c>
      <c r="HK36" s="2">
        <v>2288</v>
      </c>
      <c r="HL36" s="2">
        <v>11678</v>
      </c>
      <c r="HM36" s="2">
        <v>16515</v>
      </c>
      <c r="HN36" s="2">
        <v>2786</v>
      </c>
      <c r="HO36" s="2">
        <v>5743</v>
      </c>
      <c r="HP36" s="2">
        <v>8529</v>
      </c>
      <c r="HQ36" s="2">
        <v>5626</v>
      </c>
      <c r="HR36" s="2">
        <v>56627</v>
      </c>
      <c r="HS36" s="2">
        <v>6560</v>
      </c>
      <c r="HT36" s="2">
        <v>9470</v>
      </c>
      <c r="HU36" s="2">
        <v>12478</v>
      </c>
    </row>
    <row r="37" spans="1:229" ht="18" customHeight="1">
      <c r="A37" s="2" t="s">
        <v>560</v>
      </c>
      <c r="B37" s="2" t="s">
        <v>561</v>
      </c>
      <c r="C37" s="2" t="s">
        <v>562</v>
      </c>
      <c r="D37" s="9">
        <v>3.01</v>
      </c>
      <c r="E37" s="2">
        <v>964813</v>
      </c>
      <c r="F37" s="2">
        <v>77577</v>
      </c>
      <c r="G37" s="2">
        <v>20763</v>
      </c>
      <c r="H37" s="2">
        <v>11159</v>
      </c>
      <c r="I37" s="2">
        <v>21871</v>
      </c>
      <c r="J37" s="2">
        <v>3329</v>
      </c>
      <c r="K37" s="2">
        <v>1741</v>
      </c>
      <c r="L37" s="2">
        <v>1555</v>
      </c>
      <c r="M37" s="2">
        <v>4306</v>
      </c>
      <c r="N37" s="2">
        <v>4551</v>
      </c>
      <c r="O37" s="2">
        <v>2231</v>
      </c>
      <c r="P37" s="2">
        <v>569</v>
      </c>
      <c r="Q37" s="2">
        <v>707</v>
      </c>
      <c r="R37" s="2">
        <v>1395</v>
      </c>
      <c r="S37" s="2">
        <v>3401</v>
      </c>
      <c r="T37" s="2">
        <v>70651</v>
      </c>
      <c r="U37" s="2">
        <v>2237</v>
      </c>
      <c r="V37" s="2">
        <v>1337</v>
      </c>
      <c r="W37" s="2">
        <v>491</v>
      </c>
      <c r="X37" s="2">
        <v>1331</v>
      </c>
      <c r="Y37" s="2">
        <v>916</v>
      </c>
      <c r="Z37" s="2">
        <v>5443</v>
      </c>
      <c r="AA37" s="2">
        <v>902</v>
      </c>
      <c r="AB37" s="2">
        <v>484</v>
      </c>
      <c r="AC37" s="2">
        <v>1428</v>
      </c>
      <c r="AD37" s="2">
        <v>3760</v>
      </c>
      <c r="AE37" s="2">
        <v>1661</v>
      </c>
      <c r="AF37" s="2">
        <v>1406</v>
      </c>
      <c r="AG37" s="2">
        <v>3093</v>
      </c>
      <c r="AH37" s="2">
        <v>989</v>
      </c>
      <c r="AI37" s="2">
        <v>7748</v>
      </c>
      <c r="AJ37" s="2">
        <v>4193</v>
      </c>
      <c r="AK37" s="2">
        <v>746</v>
      </c>
      <c r="AL37" s="2">
        <v>172</v>
      </c>
      <c r="AM37" s="2">
        <v>2633</v>
      </c>
      <c r="AN37" s="2">
        <v>909</v>
      </c>
      <c r="AO37" s="2">
        <v>425</v>
      </c>
      <c r="AP37" s="2">
        <v>1608</v>
      </c>
      <c r="AQ37" s="2">
        <v>1696</v>
      </c>
      <c r="AR37" s="2">
        <v>848</v>
      </c>
      <c r="AS37" s="2">
        <v>287</v>
      </c>
      <c r="AT37" s="2">
        <v>6647</v>
      </c>
      <c r="AU37" s="2">
        <v>2236</v>
      </c>
      <c r="AV37" s="2">
        <v>1814</v>
      </c>
      <c r="AW37" s="2">
        <v>3052</v>
      </c>
      <c r="AX37" s="2">
        <v>1094</v>
      </c>
      <c r="AY37" s="2">
        <v>685</v>
      </c>
      <c r="AZ37" s="2">
        <v>1849</v>
      </c>
      <c r="BA37" s="2">
        <v>529</v>
      </c>
      <c r="BB37" s="2">
        <v>2520</v>
      </c>
      <c r="BC37" s="2">
        <v>3479</v>
      </c>
      <c r="BD37" s="2">
        <v>107605</v>
      </c>
      <c r="BE37" s="2">
        <v>29658</v>
      </c>
      <c r="BF37" s="2">
        <v>33030</v>
      </c>
      <c r="BG37" s="2">
        <v>18545</v>
      </c>
      <c r="BH37" s="2">
        <v>3972</v>
      </c>
      <c r="BI37" s="2">
        <v>3728</v>
      </c>
      <c r="BJ37" s="2">
        <v>4978</v>
      </c>
      <c r="BK37" s="2">
        <v>7859</v>
      </c>
      <c r="BL37" s="2">
        <v>2722</v>
      </c>
      <c r="BM37" s="2">
        <v>3112</v>
      </c>
      <c r="BN37" s="2">
        <v>51252</v>
      </c>
      <c r="BO37" s="2">
        <v>16637</v>
      </c>
      <c r="BP37" s="2">
        <v>915</v>
      </c>
      <c r="BQ37" s="2">
        <v>14489</v>
      </c>
      <c r="BR37" s="2">
        <v>1450</v>
      </c>
      <c r="BS37" s="2">
        <v>6658</v>
      </c>
      <c r="BT37" s="2">
        <v>700</v>
      </c>
      <c r="BU37" s="2">
        <v>10402</v>
      </c>
      <c r="BV37" s="2">
        <v>102463</v>
      </c>
      <c r="BW37" s="2">
        <v>2926</v>
      </c>
      <c r="BX37" s="2">
        <v>2073</v>
      </c>
      <c r="BY37" s="2">
        <v>1351</v>
      </c>
      <c r="BZ37" s="2">
        <v>3420</v>
      </c>
      <c r="CA37" s="2">
        <v>2348</v>
      </c>
      <c r="CB37" s="2">
        <v>2364</v>
      </c>
      <c r="CC37" s="2">
        <v>988</v>
      </c>
      <c r="CD37" s="2">
        <v>6482</v>
      </c>
      <c r="CE37" s="2">
        <v>1087</v>
      </c>
      <c r="CF37" s="2">
        <v>3102</v>
      </c>
      <c r="CG37" s="2">
        <v>653</v>
      </c>
      <c r="CH37" s="2">
        <v>1501</v>
      </c>
      <c r="CI37" s="2">
        <v>2412</v>
      </c>
      <c r="CJ37" s="2">
        <v>1227</v>
      </c>
      <c r="CK37" s="2">
        <v>3479</v>
      </c>
      <c r="CL37" s="2">
        <v>1304</v>
      </c>
      <c r="CM37" s="2">
        <v>525</v>
      </c>
      <c r="CN37" s="2">
        <v>3177</v>
      </c>
      <c r="CO37" s="2">
        <v>1506</v>
      </c>
      <c r="CP37" s="2">
        <v>1555</v>
      </c>
      <c r="CQ37" s="2">
        <v>3373</v>
      </c>
      <c r="CR37" s="2">
        <v>1707</v>
      </c>
      <c r="CS37" s="2">
        <v>7331</v>
      </c>
      <c r="CT37" s="2">
        <v>2241</v>
      </c>
      <c r="CU37" s="2">
        <v>1945</v>
      </c>
      <c r="CV37" s="2">
        <v>2194</v>
      </c>
      <c r="CW37" s="2">
        <v>1372</v>
      </c>
      <c r="CX37" s="2">
        <v>2481</v>
      </c>
      <c r="CY37" s="2">
        <v>4046</v>
      </c>
      <c r="CZ37" s="2">
        <v>383</v>
      </c>
      <c r="DA37" s="2">
        <v>246</v>
      </c>
      <c r="DB37" s="2">
        <v>3013</v>
      </c>
      <c r="DC37" s="2">
        <v>1257</v>
      </c>
      <c r="DD37" s="2">
        <v>913</v>
      </c>
      <c r="DE37" s="2">
        <v>2874</v>
      </c>
      <c r="DF37" s="2">
        <v>4896</v>
      </c>
      <c r="DG37" s="2">
        <v>2437</v>
      </c>
      <c r="DH37" s="2">
        <v>3697</v>
      </c>
      <c r="DI37" s="2">
        <v>1022</v>
      </c>
      <c r="DJ37" s="2">
        <v>1662</v>
      </c>
      <c r="DK37" s="2">
        <v>982</v>
      </c>
      <c r="DL37" s="2">
        <v>992</v>
      </c>
      <c r="DM37" s="2">
        <v>526</v>
      </c>
      <c r="DN37" s="2">
        <v>3959</v>
      </c>
      <c r="DO37" s="2">
        <v>1040</v>
      </c>
      <c r="DP37" s="2">
        <v>373</v>
      </c>
      <c r="DQ37" s="2">
        <v>2023</v>
      </c>
      <c r="DR37" s="2">
        <v>39835</v>
      </c>
      <c r="DS37" s="2">
        <v>4562</v>
      </c>
      <c r="DT37" s="2">
        <v>3582</v>
      </c>
      <c r="DU37" s="2">
        <v>780</v>
      </c>
      <c r="DV37" s="2">
        <v>2658</v>
      </c>
      <c r="DW37" s="2">
        <v>1118</v>
      </c>
      <c r="DX37" s="2">
        <v>3258</v>
      </c>
      <c r="DY37" s="2">
        <v>1054</v>
      </c>
      <c r="DZ37" s="2">
        <v>831</v>
      </c>
      <c r="EA37" s="2">
        <v>1255</v>
      </c>
      <c r="EB37" s="2">
        <v>1080</v>
      </c>
      <c r="EC37" s="2">
        <v>3632</v>
      </c>
      <c r="ED37" s="2">
        <v>6036</v>
      </c>
      <c r="EE37" s="2">
        <v>2008</v>
      </c>
      <c r="EF37" s="2">
        <v>4479</v>
      </c>
      <c r="EG37" s="2">
        <v>3500</v>
      </c>
      <c r="EH37" s="2">
        <v>48250</v>
      </c>
      <c r="EI37" s="2">
        <v>4728</v>
      </c>
      <c r="EJ37" s="2">
        <v>701</v>
      </c>
      <c r="EK37" s="2">
        <v>443</v>
      </c>
      <c r="EL37" s="2">
        <v>2220</v>
      </c>
      <c r="EM37" s="2">
        <v>2035</v>
      </c>
      <c r="EN37" s="2">
        <v>1046</v>
      </c>
      <c r="EO37" s="2">
        <v>821</v>
      </c>
      <c r="EP37" s="2">
        <v>1219</v>
      </c>
      <c r="EQ37" s="2">
        <v>656</v>
      </c>
      <c r="ER37" s="2">
        <v>1316</v>
      </c>
      <c r="ES37" s="2">
        <v>2289</v>
      </c>
      <c r="ET37" s="2">
        <v>1500</v>
      </c>
      <c r="EU37" s="2">
        <v>1406</v>
      </c>
      <c r="EV37" s="2">
        <v>3938</v>
      </c>
      <c r="EW37" s="2">
        <v>2525</v>
      </c>
      <c r="EX37" s="2">
        <v>1697</v>
      </c>
      <c r="EY37" s="2">
        <v>5533</v>
      </c>
      <c r="EZ37" s="2">
        <v>14178</v>
      </c>
      <c r="FA37" s="2">
        <v>86709</v>
      </c>
      <c r="FB37" s="2">
        <v>368</v>
      </c>
      <c r="FC37" s="2">
        <v>865</v>
      </c>
      <c r="FD37" s="2">
        <v>8632</v>
      </c>
      <c r="FE37" s="2">
        <v>530</v>
      </c>
      <c r="FF37" s="2">
        <v>7838</v>
      </c>
      <c r="FG37" s="2">
        <v>2304</v>
      </c>
      <c r="FH37" s="2">
        <v>1329</v>
      </c>
      <c r="FI37" s="2">
        <v>8643</v>
      </c>
      <c r="FJ37" s="2">
        <v>4260</v>
      </c>
      <c r="FK37" s="2">
        <v>3718</v>
      </c>
      <c r="FL37" s="2">
        <v>5420</v>
      </c>
      <c r="FM37" s="2">
        <v>2327</v>
      </c>
      <c r="FN37" s="2">
        <v>7439</v>
      </c>
      <c r="FO37" s="2">
        <v>2068</v>
      </c>
      <c r="FP37" s="2">
        <v>10296</v>
      </c>
      <c r="FQ37" s="2">
        <v>20671</v>
      </c>
      <c r="FR37" s="2">
        <v>138632</v>
      </c>
      <c r="FS37" s="2">
        <v>16444</v>
      </c>
      <c r="FT37" s="2">
        <v>14516</v>
      </c>
      <c r="FU37" s="2">
        <v>5378</v>
      </c>
      <c r="FV37" s="2">
        <v>5013</v>
      </c>
      <c r="FW37" s="2">
        <v>19090</v>
      </c>
      <c r="FX37" s="2">
        <v>2284</v>
      </c>
      <c r="FY37" s="2">
        <v>6075</v>
      </c>
      <c r="FZ37" s="2">
        <v>1929</v>
      </c>
      <c r="GA37" s="2">
        <v>1737</v>
      </c>
      <c r="GB37" s="2">
        <v>11363</v>
      </c>
      <c r="GC37" s="2">
        <v>676</v>
      </c>
      <c r="GD37" s="2">
        <v>1818</v>
      </c>
      <c r="GE37" s="2">
        <v>2423</v>
      </c>
      <c r="GF37" s="2">
        <v>1193</v>
      </c>
      <c r="GG37" s="2">
        <v>7553</v>
      </c>
      <c r="GH37" s="2">
        <v>4623</v>
      </c>
      <c r="GI37" s="2">
        <v>36518</v>
      </c>
      <c r="GJ37" s="2">
        <v>56249</v>
      </c>
      <c r="GK37" s="2">
        <v>2072</v>
      </c>
      <c r="GL37" s="2">
        <v>722</v>
      </c>
      <c r="GM37" s="2">
        <v>1829</v>
      </c>
      <c r="GN37" s="2">
        <v>6150</v>
      </c>
      <c r="GO37" s="2">
        <v>7558</v>
      </c>
      <c r="GP37" s="2">
        <v>4556</v>
      </c>
      <c r="GQ37" s="2">
        <v>370</v>
      </c>
      <c r="GR37" s="2">
        <v>8214</v>
      </c>
      <c r="GS37" s="2">
        <v>6151</v>
      </c>
      <c r="GT37" s="2">
        <v>3981</v>
      </c>
      <c r="GU37" s="2">
        <v>2865</v>
      </c>
      <c r="GV37" s="2">
        <v>3363</v>
      </c>
      <c r="GW37" s="2">
        <v>1541</v>
      </c>
      <c r="GX37" s="2">
        <v>6875</v>
      </c>
      <c r="GY37" s="2">
        <v>47602</v>
      </c>
      <c r="GZ37" s="2">
        <v>5007</v>
      </c>
      <c r="HA37" s="2">
        <v>7537</v>
      </c>
      <c r="HB37" s="2">
        <v>12441</v>
      </c>
      <c r="HC37" s="2">
        <v>2424</v>
      </c>
      <c r="HD37" s="2">
        <v>3314</v>
      </c>
      <c r="HE37" s="2">
        <v>10613</v>
      </c>
      <c r="HF37" s="2">
        <v>4654</v>
      </c>
      <c r="HG37" s="2">
        <v>1613</v>
      </c>
      <c r="HH37" s="2">
        <v>137988</v>
      </c>
      <c r="HI37" s="2">
        <v>5424</v>
      </c>
      <c r="HJ37" s="2">
        <v>5380</v>
      </c>
      <c r="HK37" s="2">
        <v>2532</v>
      </c>
      <c r="HL37" s="2">
        <v>10798</v>
      </c>
      <c r="HM37" s="2">
        <v>17954</v>
      </c>
      <c r="HN37" s="2">
        <v>3309</v>
      </c>
      <c r="HO37" s="2">
        <v>6827</v>
      </c>
      <c r="HP37" s="2">
        <v>6995</v>
      </c>
      <c r="HQ37" s="2">
        <v>5668</v>
      </c>
      <c r="HR37" s="2">
        <v>47740</v>
      </c>
      <c r="HS37" s="2">
        <v>5867</v>
      </c>
      <c r="HT37" s="2">
        <v>10165</v>
      </c>
      <c r="HU37" s="2">
        <v>9325</v>
      </c>
    </row>
    <row r="38" spans="1:229" ht="18" customHeight="1">
      <c r="A38" s="2" t="s">
        <v>563</v>
      </c>
      <c r="B38" s="2" t="s">
        <v>564</v>
      </c>
      <c r="C38" s="2" t="s">
        <v>565</v>
      </c>
      <c r="D38" s="9">
        <v>3.06</v>
      </c>
      <c r="E38" s="2">
        <v>907239</v>
      </c>
      <c r="F38" s="2">
        <v>74045</v>
      </c>
      <c r="G38" s="2">
        <v>19933</v>
      </c>
      <c r="H38" s="2">
        <v>9865</v>
      </c>
      <c r="I38" s="2">
        <v>20361</v>
      </c>
      <c r="J38" s="2">
        <v>3444</v>
      </c>
      <c r="K38" s="2">
        <v>2001</v>
      </c>
      <c r="L38" s="2">
        <v>1172</v>
      </c>
      <c r="M38" s="2">
        <v>3304</v>
      </c>
      <c r="N38" s="2">
        <v>5273</v>
      </c>
      <c r="O38" s="2">
        <v>2510</v>
      </c>
      <c r="P38" s="2">
        <v>492</v>
      </c>
      <c r="Q38" s="2">
        <v>719</v>
      </c>
      <c r="R38" s="2">
        <v>1324</v>
      </c>
      <c r="S38" s="2">
        <v>3647</v>
      </c>
      <c r="T38" s="2">
        <v>70031</v>
      </c>
      <c r="U38" s="2">
        <v>1832</v>
      </c>
      <c r="V38" s="2">
        <v>2480</v>
      </c>
      <c r="W38" s="2">
        <v>710</v>
      </c>
      <c r="X38" s="2">
        <v>1262</v>
      </c>
      <c r="Y38" s="2">
        <v>1564</v>
      </c>
      <c r="Z38" s="2">
        <v>4720</v>
      </c>
      <c r="AA38" s="2">
        <v>1118</v>
      </c>
      <c r="AB38" s="2">
        <v>474</v>
      </c>
      <c r="AC38" s="2">
        <v>1670</v>
      </c>
      <c r="AD38" s="2">
        <v>4457</v>
      </c>
      <c r="AE38" s="2">
        <v>1961</v>
      </c>
      <c r="AF38" s="2">
        <v>1223</v>
      </c>
      <c r="AG38" s="2">
        <v>2804</v>
      </c>
      <c r="AH38" s="2">
        <v>976</v>
      </c>
      <c r="AI38" s="2">
        <v>7925</v>
      </c>
      <c r="AJ38" s="2">
        <v>3605</v>
      </c>
      <c r="AK38" s="2">
        <v>746</v>
      </c>
      <c r="AL38" s="2">
        <v>266</v>
      </c>
      <c r="AM38" s="2">
        <v>570</v>
      </c>
      <c r="AN38" s="2">
        <v>876</v>
      </c>
      <c r="AO38" s="2">
        <v>540</v>
      </c>
      <c r="AP38" s="2">
        <v>1288</v>
      </c>
      <c r="AQ38" s="2">
        <v>1821</v>
      </c>
      <c r="AR38" s="2">
        <v>807</v>
      </c>
      <c r="AS38" s="2">
        <v>480</v>
      </c>
      <c r="AT38" s="2">
        <v>7414</v>
      </c>
      <c r="AU38" s="2">
        <v>2103</v>
      </c>
      <c r="AV38" s="2">
        <v>2081</v>
      </c>
      <c r="AW38" s="2">
        <v>3491</v>
      </c>
      <c r="AX38" s="2">
        <v>1310</v>
      </c>
      <c r="AY38" s="2">
        <v>716</v>
      </c>
      <c r="AZ38" s="2">
        <v>1551</v>
      </c>
      <c r="BA38" s="2">
        <v>403</v>
      </c>
      <c r="BB38" s="2">
        <v>2332</v>
      </c>
      <c r="BC38" s="2">
        <v>2456</v>
      </c>
      <c r="BD38" s="2">
        <v>103749</v>
      </c>
      <c r="BE38" s="2">
        <v>30080</v>
      </c>
      <c r="BF38" s="2">
        <v>28606</v>
      </c>
      <c r="BG38" s="2">
        <v>19581</v>
      </c>
      <c r="BH38" s="2">
        <v>4041</v>
      </c>
      <c r="BI38" s="2">
        <v>3486</v>
      </c>
      <c r="BJ38" s="2">
        <v>4613</v>
      </c>
      <c r="BK38" s="2">
        <v>7996</v>
      </c>
      <c r="BL38" s="2">
        <v>2938</v>
      </c>
      <c r="BM38" s="2">
        <v>2410</v>
      </c>
      <c r="BN38" s="2">
        <v>46688</v>
      </c>
      <c r="BO38" s="2">
        <v>15665</v>
      </c>
      <c r="BP38" s="2">
        <v>488</v>
      </c>
      <c r="BQ38" s="2">
        <v>12858</v>
      </c>
      <c r="BR38" s="2">
        <v>1341</v>
      </c>
      <c r="BS38" s="2">
        <v>5762</v>
      </c>
      <c r="BT38" s="2">
        <v>693</v>
      </c>
      <c r="BU38" s="2">
        <v>9882</v>
      </c>
      <c r="BV38" s="2">
        <v>88597</v>
      </c>
      <c r="BW38" s="2">
        <v>2461</v>
      </c>
      <c r="BX38" s="2">
        <v>1631</v>
      </c>
      <c r="BY38" s="2">
        <v>1179</v>
      </c>
      <c r="BZ38" s="2">
        <v>2823</v>
      </c>
      <c r="CA38" s="2">
        <v>2326</v>
      </c>
      <c r="CB38" s="2">
        <v>1643</v>
      </c>
      <c r="CC38" s="2">
        <v>839</v>
      </c>
      <c r="CD38" s="2">
        <v>5030</v>
      </c>
      <c r="CE38" s="2">
        <v>1000</v>
      </c>
      <c r="CF38" s="2">
        <v>2400</v>
      </c>
      <c r="CG38" s="2">
        <v>627</v>
      </c>
      <c r="CH38" s="2">
        <v>1270</v>
      </c>
      <c r="CI38" s="2">
        <v>2158</v>
      </c>
      <c r="CJ38" s="2">
        <v>1198</v>
      </c>
      <c r="CK38" s="2">
        <v>2970</v>
      </c>
      <c r="CL38" s="2">
        <v>943</v>
      </c>
      <c r="CM38" s="2">
        <v>424</v>
      </c>
      <c r="CN38" s="2">
        <v>2400</v>
      </c>
      <c r="CO38" s="2">
        <v>1124</v>
      </c>
      <c r="CP38" s="2">
        <v>1321</v>
      </c>
      <c r="CQ38" s="2">
        <v>2813</v>
      </c>
      <c r="CR38" s="2">
        <v>1728</v>
      </c>
      <c r="CS38" s="2">
        <v>6217</v>
      </c>
      <c r="CT38" s="2">
        <v>1696</v>
      </c>
      <c r="CU38" s="2">
        <v>1801</v>
      </c>
      <c r="CV38" s="2">
        <v>2298</v>
      </c>
      <c r="CW38" s="2">
        <v>1340</v>
      </c>
      <c r="CX38" s="2">
        <v>1772</v>
      </c>
      <c r="CY38" s="2">
        <v>2630</v>
      </c>
      <c r="CZ38" s="2">
        <v>448</v>
      </c>
      <c r="DA38" s="2">
        <v>353</v>
      </c>
      <c r="DB38" s="2">
        <v>2570</v>
      </c>
      <c r="DC38" s="2">
        <v>1296</v>
      </c>
      <c r="DD38" s="2">
        <v>826</v>
      </c>
      <c r="DE38" s="2">
        <v>3191</v>
      </c>
      <c r="DF38" s="2">
        <v>4350</v>
      </c>
      <c r="DG38" s="2">
        <v>2393</v>
      </c>
      <c r="DH38" s="2">
        <v>3382</v>
      </c>
      <c r="DI38" s="2">
        <v>874</v>
      </c>
      <c r="DJ38" s="2">
        <v>1540</v>
      </c>
      <c r="DK38" s="2">
        <v>1033</v>
      </c>
      <c r="DL38" s="2">
        <v>1057</v>
      </c>
      <c r="DM38" s="2">
        <v>631</v>
      </c>
      <c r="DN38" s="2">
        <v>3400</v>
      </c>
      <c r="DO38" s="2">
        <v>1041</v>
      </c>
      <c r="DP38" s="2">
        <v>525</v>
      </c>
      <c r="DQ38" s="2">
        <v>1624</v>
      </c>
      <c r="DR38" s="2">
        <v>35159</v>
      </c>
      <c r="DS38" s="2">
        <v>5187</v>
      </c>
      <c r="DT38" s="2">
        <v>3650</v>
      </c>
      <c r="DU38" s="2">
        <v>434</v>
      </c>
      <c r="DV38" s="2">
        <v>2012</v>
      </c>
      <c r="DW38" s="2">
        <v>2215</v>
      </c>
      <c r="DX38" s="2">
        <v>2679</v>
      </c>
      <c r="DY38" s="2">
        <v>685</v>
      </c>
      <c r="DZ38" s="2">
        <v>791</v>
      </c>
      <c r="EA38" s="2">
        <v>1088</v>
      </c>
      <c r="EB38" s="2">
        <v>656</v>
      </c>
      <c r="EC38" s="2">
        <v>3438</v>
      </c>
      <c r="ED38" s="2">
        <v>5397</v>
      </c>
      <c r="EE38" s="2">
        <v>1510</v>
      </c>
      <c r="EF38" s="2">
        <v>2873</v>
      </c>
      <c r="EG38" s="2">
        <v>2543</v>
      </c>
      <c r="EH38" s="2">
        <v>45716</v>
      </c>
      <c r="EI38" s="2">
        <v>4430</v>
      </c>
      <c r="EJ38" s="2">
        <v>657</v>
      </c>
      <c r="EK38" s="2">
        <v>493</v>
      </c>
      <c r="EL38" s="2">
        <v>1897</v>
      </c>
      <c r="EM38" s="2">
        <v>2164</v>
      </c>
      <c r="EN38" s="2">
        <v>1366</v>
      </c>
      <c r="EO38" s="2">
        <v>1003</v>
      </c>
      <c r="EP38" s="2">
        <v>875</v>
      </c>
      <c r="EQ38" s="2">
        <v>624</v>
      </c>
      <c r="ER38" s="2">
        <v>1403</v>
      </c>
      <c r="ES38" s="2">
        <v>2042</v>
      </c>
      <c r="ET38" s="2">
        <v>1108</v>
      </c>
      <c r="EU38" s="2">
        <v>1430</v>
      </c>
      <c r="EV38" s="2">
        <v>3757</v>
      </c>
      <c r="EW38" s="2">
        <v>2362</v>
      </c>
      <c r="EX38" s="2">
        <v>2329</v>
      </c>
      <c r="EY38" s="2">
        <v>5227</v>
      </c>
      <c r="EZ38" s="2">
        <v>12549</v>
      </c>
      <c r="FA38" s="2">
        <v>90330</v>
      </c>
      <c r="FB38" s="2">
        <v>388</v>
      </c>
      <c r="FC38" s="2">
        <v>1583</v>
      </c>
      <c r="FD38" s="2">
        <v>9544</v>
      </c>
      <c r="FE38" s="2">
        <v>631</v>
      </c>
      <c r="FF38" s="2">
        <v>7443</v>
      </c>
      <c r="FG38" s="2">
        <v>2406</v>
      </c>
      <c r="FH38" s="2">
        <v>1707</v>
      </c>
      <c r="FI38" s="2">
        <v>8765</v>
      </c>
      <c r="FJ38" s="2">
        <v>6022</v>
      </c>
      <c r="FK38" s="2">
        <v>4675</v>
      </c>
      <c r="FL38" s="2">
        <v>7554</v>
      </c>
      <c r="FM38" s="2">
        <v>2719</v>
      </c>
      <c r="FN38" s="2">
        <v>7846</v>
      </c>
      <c r="FO38" s="2">
        <v>3113</v>
      </c>
      <c r="FP38" s="2">
        <v>10143</v>
      </c>
      <c r="FQ38" s="2">
        <v>15792</v>
      </c>
      <c r="FR38" s="2">
        <v>125545</v>
      </c>
      <c r="FS38" s="2">
        <v>17358</v>
      </c>
      <c r="FT38" s="2">
        <v>12290</v>
      </c>
      <c r="FU38" s="2">
        <v>4266</v>
      </c>
      <c r="FV38" s="2">
        <v>6788</v>
      </c>
      <c r="FW38" s="2">
        <v>14966</v>
      </c>
      <c r="FX38" s="2">
        <v>1745</v>
      </c>
      <c r="FY38" s="2">
        <v>4268</v>
      </c>
      <c r="FZ38" s="2">
        <v>1678</v>
      </c>
      <c r="GA38" s="2">
        <v>1505</v>
      </c>
      <c r="GB38" s="2">
        <v>11841</v>
      </c>
      <c r="GC38" s="2">
        <v>487</v>
      </c>
      <c r="GD38" s="2">
        <v>1788</v>
      </c>
      <c r="GE38" s="2">
        <v>1907</v>
      </c>
      <c r="GF38" s="2">
        <v>1266</v>
      </c>
      <c r="GG38" s="2">
        <v>9703</v>
      </c>
      <c r="GH38" s="2">
        <v>5536</v>
      </c>
      <c r="GI38" s="2">
        <v>28153</v>
      </c>
      <c r="GJ38" s="2">
        <v>57217</v>
      </c>
      <c r="GK38" s="2">
        <v>2015</v>
      </c>
      <c r="GL38" s="2">
        <v>587</v>
      </c>
      <c r="GM38" s="2">
        <v>1625</v>
      </c>
      <c r="GN38" s="2">
        <v>6430</v>
      </c>
      <c r="GO38" s="2">
        <v>7495</v>
      </c>
      <c r="GP38" s="2">
        <v>5349</v>
      </c>
      <c r="GQ38" s="2">
        <v>447</v>
      </c>
      <c r="GR38" s="2">
        <v>7829</v>
      </c>
      <c r="GS38" s="2">
        <v>7588</v>
      </c>
      <c r="GT38" s="2">
        <v>3340</v>
      </c>
      <c r="GU38" s="2">
        <v>3299</v>
      </c>
      <c r="GV38" s="2">
        <v>2624</v>
      </c>
      <c r="GW38" s="2">
        <v>1428</v>
      </c>
      <c r="GX38" s="2">
        <v>7161</v>
      </c>
      <c r="GY38" s="2">
        <v>44018</v>
      </c>
      <c r="GZ38" s="2">
        <v>4200</v>
      </c>
      <c r="HA38" s="2">
        <v>8026</v>
      </c>
      <c r="HB38" s="2">
        <v>10139</v>
      </c>
      <c r="HC38" s="2">
        <v>891</v>
      </c>
      <c r="HD38" s="2">
        <v>2372</v>
      </c>
      <c r="HE38" s="2">
        <v>12911</v>
      </c>
      <c r="HF38" s="2">
        <v>4673</v>
      </c>
      <c r="HG38" s="2">
        <v>805</v>
      </c>
      <c r="HH38" s="2">
        <v>126142</v>
      </c>
      <c r="HI38" s="2">
        <v>5776</v>
      </c>
      <c r="HJ38" s="2">
        <v>4663</v>
      </c>
      <c r="HK38" s="2">
        <v>1385</v>
      </c>
      <c r="HL38" s="2">
        <v>12211</v>
      </c>
      <c r="HM38" s="2">
        <v>22514</v>
      </c>
      <c r="HN38" s="2">
        <v>2885</v>
      </c>
      <c r="HO38" s="2">
        <v>12746</v>
      </c>
      <c r="HP38" s="2">
        <v>6947</v>
      </c>
      <c r="HQ38" s="2">
        <v>5177</v>
      </c>
      <c r="HR38" s="2">
        <v>19760</v>
      </c>
      <c r="HS38" s="2">
        <v>4590</v>
      </c>
      <c r="HT38" s="2">
        <v>9664</v>
      </c>
      <c r="HU38" s="2">
        <v>17825</v>
      </c>
    </row>
    <row r="39" spans="1:229" ht="18" customHeight="1">
      <c r="A39" s="2" t="s">
        <v>566</v>
      </c>
      <c r="B39" s="2" t="s">
        <v>567</v>
      </c>
      <c r="C39" s="2" t="s">
        <v>568</v>
      </c>
      <c r="D39" s="9">
        <v>2.91</v>
      </c>
      <c r="E39" s="2">
        <v>940407</v>
      </c>
      <c r="F39" s="2">
        <v>76373</v>
      </c>
      <c r="G39" s="2">
        <v>19720</v>
      </c>
      <c r="H39" s="2">
        <v>10607</v>
      </c>
      <c r="I39" s="2">
        <v>23175</v>
      </c>
      <c r="J39" s="2">
        <v>3427</v>
      </c>
      <c r="K39" s="2">
        <v>2153</v>
      </c>
      <c r="L39" s="2">
        <v>1156</v>
      </c>
      <c r="M39" s="2">
        <v>3347</v>
      </c>
      <c r="N39" s="2">
        <v>4678</v>
      </c>
      <c r="O39" s="2">
        <v>2112</v>
      </c>
      <c r="P39" s="2">
        <v>426</v>
      </c>
      <c r="Q39" s="2">
        <v>625</v>
      </c>
      <c r="R39" s="2">
        <v>1402</v>
      </c>
      <c r="S39" s="2">
        <v>3544</v>
      </c>
      <c r="T39" s="2">
        <v>68177</v>
      </c>
      <c r="U39" s="2">
        <v>3098</v>
      </c>
      <c r="V39" s="2">
        <v>962</v>
      </c>
      <c r="W39" s="2">
        <v>228</v>
      </c>
      <c r="X39" s="2">
        <v>2260</v>
      </c>
      <c r="Y39" s="2">
        <v>471</v>
      </c>
      <c r="Z39" s="2">
        <v>4749</v>
      </c>
      <c r="AA39" s="2">
        <v>857</v>
      </c>
      <c r="AB39" s="2">
        <v>490</v>
      </c>
      <c r="AC39" s="2">
        <v>1442</v>
      </c>
      <c r="AD39" s="2">
        <v>4524</v>
      </c>
      <c r="AE39" s="2">
        <v>1770</v>
      </c>
      <c r="AF39" s="2">
        <v>1352</v>
      </c>
      <c r="AG39" s="2">
        <v>2677</v>
      </c>
      <c r="AH39" s="2">
        <v>1346</v>
      </c>
      <c r="AI39" s="2">
        <v>5926</v>
      </c>
      <c r="AJ39" s="2">
        <v>4059</v>
      </c>
      <c r="AK39" s="2">
        <v>599</v>
      </c>
      <c r="AL39" s="2">
        <v>372</v>
      </c>
      <c r="AM39" s="2">
        <v>619</v>
      </c>
      <c r="AN39" s="2">
        <v>614</v>
      </c>
      <c r="AO39" s="2">
        <v>301</v>
      </c>
      <c r="AP39" s="2">
        <v>1599</v>
      </c>
      <c r="AQ39" s="2">
        <v>1041</v>
      </c>
      <c r="AR39" s="2">
        <v>932</v>
      </c>
      <c r="AS39" s="2">
        <v>249</v>
      </c>
      <c r="AT39" s="2">
        <v>8232</v>
      </c>
      <c r="AU39" s="2">
        <v>2824</v>
      </c>
      <c r="AV39" s="2">
        <v>3113</v>
      </c>
      <c r="AW39" s="2">
        <v>2486</v>
      </c>
      <c r="AX39" s="2">
        <v>1075</v>
      </c>
      <c r="AY39" s="2">
        <v>943</v>
      </c>
      <c r="AZ39" s="2">
        <v>1454</v>
      </c>
      <c r="BA39" s="2">
        <v>786</v>
      </c>
      <c r="BB39" s="2">
        <v>2161</v>
      </c>
      <c r="BC39" s="2">
        <v>2564</v>
      </c>
      <c r="BD39" s="2">
        <v>98139</v>
      </c>
      <c r="BE39" s="2">
        <v>32068</v>
      </c>
      <c r="BF39" s="2">
        <v>27743</v>
      </c>
      <c r="BG39" s="2">
        <v>16442</v>
      </c>
      <c r="BH39" s="2">
        <v>3702</v>
      </c>
      <c r="BI39" s="2">
        <v>2792</v>
      </c>
      <c r="BJ39" s="2">
        <v>4344</v>
      </c>
      <c r="BK39" s="2">
        <v>6828</v>
      </c>
      <c r="BL39" s="2">
        <v>2398</v>
      </c>
      <c r="BM39" s="2">
        <v>1821</v>
      </c>
      <c r="BN39" s="2">
        <v>46033</v>
      </c>
      <c r="BO39" s="2">
        <v>16896</v>
      </c>
      <c r="BP39" s="2">
        <v>775</v>
      </c>
      <c r="BQ39" s="2">
        <v>12553</v>
      </c>
      <c r="BR39" s="2">
        <v>1223</v>
      </c>
      <c r="BS39" s="2">
        <v>4726</v>
      </c>
      <c r="BT39" s="2">
        <v>517</v>
      </c>
      <c r="BU39" s="2">
        <v>9344</v>
      </c>
      <c r="BV39" s="2">
        <v>98263</v>
      </c>
      <c r="BW39" s="2">
        <v>2781</v>
      </c>
      <c r="BX39" s="2">
        <v>1674</v>
      </c>
      <c r="BY39" s="2">
        <v>1456</v>
      </c>
      <c r="BZ39" s="2">
        <v>2961</v>
      </c>
      <c r="CA39" s="2">
        <v>2329</v>
      </c>
      <c r="CB39" s="2">
        <v>2097</v>
      </c>
      <c r="CC39" s="2">
        <v>1005</v>
      </c>
      <c r="CD39" s="2">
        <v>5398</v>
      </c>
      <c r="CE39" s="2">
        <v>2074</v>
      </c>
      <c r="CF39" s="2">
        <v>2410</v>
      </c>
      <c r="CG39" s="2">
        <v>473</v>
      </c>
      <c r="CH39" s="2">
        <v>1389</v>
      </c>
      <c r="CI39" s="2">
        <v>2168</v>
      </c>
      <c r="CJ39" s="2">
        <v>655</v>
      </c>
      <c r="CK39" s="2">
        <v>3221</v>
      </c>
      <c r="CL39" s="2">
        <v>885</v>
      </c>
      <c r="CM39" s="2">
        <v>585</v>
      </c>
      <c r="CN39" s="2">
        <v>2819</v>
      </c>
      <c r="CO39" s="2">
        <v>1644</v>
      </c>
      <c r="CP39" s="2">
        <v>1221</v>
      </c>
      <c r="CQ39" s="2">
        <v>3028</v>
      </c>
      <c r="CR39" s="2">
        <v>1825</v>
      </c>
      <c r="CS39" s="2">
        <v>7136</v>
      </c>
      <c r="CT39" s="2">
        <v>1905</v>
      </c>
      <c r="CU39" s="2">
        <v>2332</v>
      </c>
      <c r="CV39" s="2">
        <v>1983</v>
      </c>
      <c r="CW39" s="2">
        <v>1381</v>
      </c>
      <c r="CX39" s="2">
        <v>1520</v>
      </c>
      <c r="CY39" s="2">
        <v>3666</v>
      </c>
      <c r="CZ39" s="2">
        <v>410</v>
      </c>
      <c r="DA39" s="2">
        <v>221</v>
      </c>
      <c r="DB39" s="2">
        <v>3965</v>
      </c>
      <c r="DC39" s="2">
        <v>2055</v>
      </c>
      <c r="DD39" s="2">
        <v>751</v>
      </c>
      <c r="DE39" s="2">
        <v>2364</v>
      </c>
      <c r="DF39" s="2">
        <v>6088</v>
      </c>
      <c r="DG39" s="2">
        <v>2413</v>
      </c>
      <c r="DH39" s="2">
        <v>3093</v>
      </c>
      <c r="DI39" s="2">
        <v>1029</v>
      </c>
      <c r="DJ39" s="2">
        <v>1581</v>
      </c>
      <c r="DK39" s="2">
        <v>1034</v>
      </c>
      <c r="DL39" s="2">
        <v>1080</v>
      </c>
      <c r="DM39" s="2">
        <v>516</v>
      </c>
      <c r="DN39" s="2">
        <v>4294</v>
      </c>
      <c r="DO39" s="2">
        <v>1191</v>
      </c>
      <c r="DP39" s="2">
        <v>431</v>
      </c>
      <c r="DQ39" s="2">
        <v>1722</v>
      </c>
      <c r="DR39" s="2">
        <v>38519</v>
      </c>
      <c r="DS39" s="2">
        <v>4716</v>
      </c>
      <c r="DT39" s="2">
        <v>3816</v>
      </c>
      <c r="DU39" s="2">
        <v>591</v>
      </c>
      <c r="DV39" s="2">
        <v>2540</v>
      </c>
      <c r="DW39" s="2">
        <v>1557</v>
      </c>
      <c r="DX39" s="2">
        <v>3062</v>
      </c>
      <c r="DY39" s="2">
        <v>761</v>
      </c>
      <c r="DZ39" s="2">
        <v>861</v>
      </c>
      <c r="EA39" s="2">
        <v>1139</v>
      </c>
      <c r="EB39" s="2">
        <v>914</v>
      </c>
      <c r="EC39" s="2">
        <v>3810</v>
      </c>
      <c r="ED39" s="2">
        <v>5845</v>
      </c>
      <c r="EE39" s="2">
        <v>2369</v>
      </c>
      <c r="EF39" s="2">
        <v>3546</v>
      </c>
      <c r="EG39" s="2">
        <v>2992</v>
      </c>
      <c r="EH39" s="2">
        <v>43141</v>
      </c>
      <c r="EI39" s="2">
        <v>3943</v>
      </c>
      <c r="EJ39" s="2">
        <v>528</v>
      </c>
      <c r="EK39" s="2">
        <v>354</v>
      </c>
      <c r="EL39" s="2">
        <v>1910</v>
      </c>
      <c r="EM39" s="2">
        <v>2427</v>
      </c>
      <c r="EN39" s="2">
        <v>1115</v>
      </c>
      <c r="EO39" s="2">
        <v>936</v>
      </c>
      <c r="EP39" s="2">
        <v>953</v>
      </c>
      <c r="EQ39" s="2">
        <v>665</v>
      </c>
      <c r="ER39" s="2">
        <v>1292</v>
      </c>
      <c r="ES39" s="2">
        <v>2005</v>
      </c>
      <c r="ET39" s="2">
        <v>1026</v>
      </c>
      <c r="EU39" s="2">
        <v>1398</v>
      </c>
      <c r="EV39" s="2">
        <v>3441</v>
      </c>
      <c r="EW39" s="2">
        <v>2448</v>
      </c>
      <c r="EX39" s="2">
        <v>1489</v>
      </c>
      <c r="EY39" s="2">
        <v>5363</v>
      </c>
      <c r="EZ39" s="2">
        <v>11850</v>
      </c>
      <c r="FA39" s="2">
        <v>81372</v>
      </c>
      <c r="FB39" s="2">
        <v>422</v>
      </c>
      <c r="FC39" s="2">
        <v>1012</v>
      </c>
      <c r="FD39" s="2">
        <v>7885</v>
      </c>
      <c r="FE39" s="2">
        <v>815</v>
      </c>
      <c r="FF39" s="2">
        <v>6870</v>
      </c>
      <c r="FG39" s="2">
        <v>1594</v>
      </c>
      <c r="FH39" s="2">
        <v>1341</v>
      </c>
      <c r="FI39" s="2">
        <v>7703</v>
      </c>
      <c r="FJ39" s="2">
        <v>3901</v>
      </c>
      <c r="FK39" s="2">
        <v>3267</v>
      </c>
      <c r="FL39" s="2">
        <v>4810</v>
      </c>
      <c r="FM39" s="2">
        <v>1994</v>
      </c>
      <c r="FN39" s="2">
        <v>6965</v>
      </c>
      <c r="FO39" s="2">
        <v>1885</v>
      </c>
      <c r="FP39" s="2">
        <v>8803</v>
      </c>
      <c r="FQ39" s="2">
        <v>22103</v>
      </c>
      <c r="FR39" s="2">
        <v>140487</v>
      </c>
      <c r="FS39" s="2">
        <v>16726</v>
      </c>
      <c r="FT39" s="2">
        <v>15387</v>
      </c>
      <c r="FU39" s="2">
        <v>4645</v>
      </c>
      <c r="FV39" s="2">
        <v>5405</v>
      </c>
      <c r="FW39" s="2">
        <v>14670</v>
      </c>
      <c r="FX39" s="2">
        <v>2636</v>
      </c>
      <c r="FY39" s="2">
        <v>4881</v>
      </c>
      <c r="FZ39" s="2">
        <v>2063</v>
      </c>
      <c r="GA39" s="2">
        <v>2259</v>
      </c>
      <c r="GB39" s="2">
        <v>12912</v>
      </c>
      <c r="GC39" s="2">
        <v>745</v>
      </c>
      <c r="GD39" s="2">
        <v>2013</v>
      </c>
      <c r="GE39" s="2">
        <v>3311</v>
      </c>
      <c r="GF39" s="2">
        <v>1393</v>
      </c>
      <c r="GG39" s="2">
        <v>7318</v>
      </c>
      <c r="GH39" s="2">
        <v>6660</v>
      </c>
      <c r="GI39" s="2">
        <v>37463</v>
      </c>
      <c r="GJ39" s="2">
        <v>59056</v>
      </c>
      <c r="GK39" s="2">
        <v>2219</v>
      </c>
      <c r="GL39" s="2">
        <v>640</v>
      </c>
      <c r="GM39" s="2">
        <v>1409</v>
      </c>
      <c r="GN39" s="2">
        <v>6659</v>
      </c>
      <c r="GO39" s="2">
        <v>7638</v>
      </c>
      <c r="GP39" s="2">
        <v>5237</v>
      </c>
      <c r="GQ39" s="2">
        <v>378</v>
      </c>
      <c r="GR39" s="2">
        <v>8094</v>
      </c>
      <c r="GS39" s="2">
        <v>7060</v>
      </c>
      <c r="GT39" s="2">
        <v>3619</v>
      </c>
      <c r="GU39" s="2">
        <v>2955</v>
      </c>
      <c r="GV39" s="2">
        <v>3528</v>
      </c>
      <c r="GW39" s="2">
        <v>1755</v>
      </c>
      <c r="GX39" s="2">
        <v>7864</v>
      </c>
      <c r="GY39" s="2">
        <v>39465</v>
      </c>
      <c r="GZ39" s="2">
        <v>4896</v>
      </c>
      <c r="HA39" s="2">
        <v>5383</v>
      </c>
      <c r="HB39" s="2">
        <v>10548</v>
      </c>
      <c r="HC39" s="2">
        <v>2218</v>
      </c>
      <c r="HD39" s="2">
        <v>2401</v>
      </c>
      <c r="HE39" s="2">
        <v>8561</v>
      </c>
      <c r="HF39" s="2">
        <v>4067</v>
      </c>
      <c r="HG39" s="2">
        <v>1392</v>
      </c>
      <c r="HH39" s="2">
        <v>151381</v>
      </c>
      <c r="HI39" s="2">
        <v>6074</v>
      </c>
      <c r="HJ39" s="2">
        <v>5027</v>
      </c>
      <c r="HK39" s="2">
        <v>1309</v>
      </c>
      <c r="HL39" s="2">
        <v>13031</v>
      </c>
      <c r="HM39" s="2">
        <v>17955</v>
      </c>
      <c r="HN39" s="2">
        <v>3677</v>
      </c>
      <c r="HO39" s="2">
        <v>6269</v>
      </c>
      <c r="HP39" s="2">
        <v>5783</v>
      </c>
      <c r="HQ39" s="2">
        <v>7011</v>
      </c>
      <c r="HR39" s="2">
        <v>55590</v>
      </c>
      <c r="HS39" s="2">
        <v>5253</v>
      </c>
      <c r="HT39" s="2">
        <v>11276</v>
      </c>
      <c r="HU39" s="2">
        <v>13128</v>
      </c>
    </row>
    <row r="40" spans="1:229" ht="18" customHeight="1">
      <c r="A40" s="2" t="s">
        <v>569</v>
      </c>
      <c r="B40" s="2" t="s">
        <v>570</v>
      </c>
      <c r="C40" s="2" t="s">
        <v>571</v>
      </c>
      <c r="D40" s="9">
        <v>2.92</v>
      </c>
      <c r="E40" s="2">
        <v>909903</v>
      </c>
      <c r="F40" s="2">
        <v>76221</v>
      </c>
      <c r="G40" s="2">
        <v>17359</v>
      </c>
      <c r="H40" s="2">
        <v>10875</v>
      </c>
      <c r="I40" s="2">
        <v>20198</v>
      </c>
      <c r="J40" s="2">
        <v>6602</v>
      </c>
      <c r="K40" s="2">
        <v>3699</v>
      </c>
      <c r="L40" s="2">
        <v>1058</v>
      </c>
      <c r="M40" s="2">
        <v>3852</v>
      </c>
      <c r="N40" s="2">
        <v>4890</v>
      </c>
      <c r="O40" s="2">
        <v>2324</v>
      </c>
      <c r="P40" s="2">
        <v>407</v>
      </c>
      <c r="Q40" s="2">
        <v>647</v>
      </c>
      <c r="R40" s="2">
        <v>1347</v>
      </c>
      <c r="S40" s="2">
        <v>2963</v>
      </c>
      <c r="T40" s="2">
        <v>67598</v>
      </c>
      <c r="U40" s="2">
        <v>2058</v>
      </c>
      <c r="V40" s="2">
        <v>1307</v>
      </c>
      <c r="W40" s="2">
        <v>235</v>
      </c>
      <c r="X40" s="2">
        <v>2192</v>
      </c>
      <c r="Y40" s="2">
        <v>732</v>
      </c>
      <c r="Z40" s="2">
        <v>4687</v>
      </c>
      <c r="AA40" s="2">
        <v>891</v>
      </c>
      <c r="AB40" s="2">
        <v>620</v>
      </c>
      <c r="AC40" s="2">
        <v>1575</v>
      </c>
      <c r="AD40" s="2">
        <v>4885</v>
      </c>
      <c r="AE40" s="2">
        <v>1743</v>
      </c>
      <c r="AF40" s="2">
        <v>1582</v>
      </c>
      <c r="AG40" s="2">
        <v>3025</v>
      </c>
      <c r="AH40" s="2">
        <v>1520</v>
      </c>
      <c r="AI40" s="2">
        <v>5865</v>
      </c>
      <c r="AJ40" s="2">
        <v>2816</v>
      </c>
      <c r="AK40" s="2">
        <v>698</v>
      </c>
      <c r="AL40" s="2">
        <v>195</v>
      </c>
      <c r="AM40" s="2">
        <v>1103</v>
      </c>
      <c r="AN40" s="2">
        <v>989</v>
      </c>
      <c r="AO40" s="2">
        <v>215</v>
      </c>
      <c r="AP40" s="2">
        <v>1776</v>
      </c>
      <c r="AQ40" s="2">
        <v>1204</v>
      </c>
      <c r="AR40" s="2">
        <v>843</v>
      </c>
      <c r="AS40" s="2">
        <v>307</v>
      </c>
      <c r="AT40" s="2">
        <v>6588</v>
      </c>
      <c r="AU40" s="2">
        <v>3758</v>
      </c>
      <c r="AV40" s="2">
        <v>1977</v>
      </c>
      <c r="AW40" s="2">
        <v>3034</v>
      </c>
      <c r="AX40" s="2">
        <v>1214</v>
      </c>
      <c r="AY40" s="2">
        <v>810</v>
      </c>
      <c r="AZ40" s="2">
        <v>1990</v>
      </c>
      <c r="BA40" s="2">
        <v>671</v>
      </c>
      <c r="BB40" s="2">
        <v>2114</v>
      </c>
      <c r="BC40" s="2">
        <v>2378</v>
      </c>
      <c r="BD40" s="2">
        <v>92075</v>
      </c>
      <c r="BE40" s="2">
        <v>23486</v>
      </c>
      <c r="BF40" s="2">
        <v>27395</v>
      </c>
      <c r="BG40" s="2">
        <v>17578</v>
      </c>
      <c r="BH40" s="2">
        <v>3871</v>
      </c>
      <c r="BI40" s="2">
        <v>3832</v>
      </c>
      <c r="BJ40" s="2">
        <v>4473</v>
      </c>
      <c r="BK40" s="2">
        <v>7029</v>
      </c>
      <c r="BL40" s="2">
        <v>2197</v>
      </c>
      <c r="BM40" s="2">
        <v>2215</v>
      </c>
      <c r="BN40" s="2">
        <v>44438</v>
      </c>
      <c r="BO40" s="2">
        <v>15324</v>
      </c>
      <c r="BP40" s="2">
        <v>1089</v>
      </c>
      <c r="BQ40" s="2">
        <v>12497</v>
      </c>
      <c r="BR40" s="2">
        <v>1009</v>
      </c>
      <c r="BS40" s="2">
        <v>4941</v>
      </c>
      <c r="BT40" s="2">
        <v>567</v>
      </c>
      <c r="BU40" s="2">
        <v>9010</v>
      </c>
      <c r="BV40" s="2">
        <v>89144</v>
      </c>
      <c r="BW40" s="2">
        <v>2572</v>
      </c>
      <c r="BX40" s="2">
        <v>1835</v>
      </c>
      <c r="BY40" s="2">
        <v>1345</v>
      </c>
      <c r="BZ40" s="2">
        <v>2817</v>
      </c>
      <c r="CA40" s="2">
        <v>2077</v>
      </c>
      <c r="CB40" s="2">
        <v>1897</v>
      </c>
      <c r="CC40" s="2">
        <v>1020</v>
      </c>
      <c r="CD40" s="2">
        <v>4985</v>
      </c>
      <c r="CE40" s="2">
        <v>1052</v>
      </c>
      <c r="CF40" s="2">
        <v>2493</v>
      </c>
      <c r="CG40" s="2">
        <v>432</v>
      </c>
      <c r="CH40" s="2">
        <v>1245</v>
      </c>
      <c r="CI40" s="2">
        <v>2182</v>
      </c>
      <c r="CJ40" s="2">
        <v>898</v>
      </c>
      <c r="CK40" s="2">
        <v>2855</v>
      </c>
      <c r="CL40" s="2">
        <v>967</v>
      </c>
      <c r="CM40" s="2">
        <v>481</v>
      </c>
      <c r="CN40" s="2">
        <v>2408</v>
      </c>
      <c r="CO40" s="2">
        <v>1240</v>
      </c>
      <c r="CP40" s="2">
        <v>1332</v>
      </c>
      <c r="CQ40" s="2">
        <v>2632</v>
      </c>
      <c r="CR40" s="2">
        <v>1773</v>
      </c>
      <c r="CS40" s="2">
        <v>6020</v>
      </c>
      <c r="CT40" s="2">
        <v>1752</v>
      </c>
      <c r="CU40" s="2">
        <v>1752</v>
      </c>
      <c r="CV40" s="2">
        <v>2029</v>
      </c>
      <c r="CW40" s="2">
        <v>1244</v>
      </c>
      <c r="CX40" s="2">
        <v>2015</v>
      </c>
      <c r="CY40" s="2">
        <v>2241</v>
      </c>
      <c r="CZ40" s="2">
        <v>309</v>
      </c>
      <c r="DA40" s="2">
        <v>181</v>
      </c>
      <c r="DB40" s="2">
        <v>2244</v>
      </c>
      <c r="DC40" s="2">
        <v>1304</v>
      </c>
      <c r="DD40" s="2">
        <v>866</v>
      </c>
      <c r="DE40" s="2">
        <v>2325</v>
      </c>
      <c r="DF40" s="2">
        <v>5565</v>
      </c>
      <c r="DG40" s="2">
        <v>3372</v>
      </c>
      <c r="DH40" s="2">
        <v>2949</v>
      </c>
      <c r="DI40" s="2">
        <v>1020</v>
      </c>
      <c r="DJ40" s="2">
        <v>1836</v>
      </c>
      <c r="DK40" s="2">
        <v>1445</v>
      </c>
      <c r="DL40" s="2">
        <v>1153</v>
      </c>
      <c r="DM40" s="2">
        <v>495</v>
      </c>
      <c r="DN40" s="2">
        <v>3396</v>
      </c>
      <c r="DO40" s="2">
        <v>840</v>
      </c>
      <c r="DP40" s="2">
        <v>369</v>
      </c>
      <c r="DQ40" s="2">
        <v>1882</v>
      </c>
      <c r="DR40" s="2">
        <v>34467</v>
      </c>
      <c r="DS40" s="2">
        <v>4046</v>
      </c>
      <c r="DT40" s="2">
        <v>3696</v>
      </c>
      <c r="DU40" s="2">
        <v>549</v>
      </c>
      <c r="DV40" s="2">
        <v>2214</v>
      </c>
      <c r="DW40" s="2">
        <v>1680</v>
      </c>
      <c r="DX40" s="2">
        <v>3072</v>
      </c>
      <c r="DY40" s="2">
        <v>925</v>
      </c>
      <c r="DZ40" s="2">
        <v>1168</v>
      </c>
      <c r="EA40" s="2">
        <v>994</v>
      </c>
      <c r="EB40" s="2">
        <v>506</v>
      </c>
      <c r="EC40" s="2">
        <v>3438</v>
      </c>
      <c r="ED40" s="2">
        <v>5565</v>
      </c>
      <c r="EE40" s="2">
        <v>1339</v>
      </c>
      <c r="EF40" s="2">
        <v>3046</v>
      </c>
      <c r="EG40" s="2">
        <v>2230</v>
      </c>
      <c r="EH40" s="2">
        <v>43613</v>
      </c>
      <c r="EI40" s="2">
        <v>4243</v>
      </c>
      <c r="EJ40" s="2">
        <v>665</v>
      </c>
      <c r="EK40" s="2">
        <v>364</v>
      </c>
      <c r="EL40" s="2">
        <v>1923</v>
      </c>
      <c r="EM40" s="2">
        <v>1975</v>
      </c>
      <c r="EN40" s="2">
        <v>1272</v>
      </c>
      <c r="EO40" s="2">
        <v>807</v>
      </c>
      <c r="EP40" s="2">
        <v>865</v>
      </c>
      <c r="EQ40" s="2">
        <v>590</v>
      </c>
      <c r="ER40" s="2">
        <v>1225</v>
      </c>
      <c r="ES40" s="2">
        <v>2065</v>
      </c>
      <c r="ET40" s="2">
        <v>1224</v>
      </c>
      <c r="EU40" s="2">
        <v>1379</v>
      </c>
      <c r="EV40" s="2">
        <v>3545</v>
      </c>
      <c r="EW40" s="2">
        <v>2415</v>
      </c>
      <c r="EX40" s="2">
        <v>1694</v>
      </c>
      <c r="EY40" s="2">
        <v>5462</v>
      </c>
      <c r="EZ40" s="2">
        <v>11898</v>
      </c>
      <c r="FA40" s="2">
        <v>85426</v>
      </c>
      <c r="FB40" s="2">
        <v>516</v>
      </c>
      <c r="FC40" s="2">
        <v>1233</v>
      </c>
      <c r="FD40" s="2">
        <v>9505</v>
      </c>
      <c r="FE40" s="2">
        <v>780</v>
      </c>
      <c r="FF40" s="2">
        <v>7242</v>
      </c>
      <c r="FG40" s="2">
        <v>1997</v>
      </c>
      <c r="FH40" s="2">
        <v>1618</v>
      </c>
      <c r="FI40" s="2">
        <v>8713</v>
      </c>
      <c r="FJ40" s="2">
        <v>5815</v>
      </c>
      <c r="FK40" s="2">
        <v>3967</v>
      </c>
      <c r="FL40" s="2">
        <v>6702</v>
      </c>
      <c r="FM40" s="2">
        <v>2437</v>
      </c>
      <c r="FN40" s="2">
        <v>6477</v>
      </c>
      <c r="FO40" s="2">
        <v>2172</v>
      </c>
      <c r="FP40" s="2">
        <v>9384</v>
      </c>
      <c r="FQ40" s="2">
        <v>16868</v>
      </c>
      <c r="FR40" s="2">
        <v>126409</v>
      </c>
      <c r="FS40" s="2">
        <v>16017</v>
      </c>
      <c r="FT40" s="2">
        <v>13623</v>
      </c>
      <c r="FU40" s="2">
        <v>4655</v>
      </c>
      <c r="FV40" s="2">
        <v>5668</v>
      </c>
      <c r="FW40" s="2">
        <v>14939</v>
      </c>
      <c r="FX40" s="2">
        <v>1903</v>
      </c>
      <c r="FY40" s="2">
        <v>4741</v>
      </c>
      <c r="FZ40" s="2">
        <v>2185</v>
      </c>
      <c r="GA40" s="2">
        <v>2205</v>
      </c>
      <c r="GB40" s="2">
        <v>11348</v>
      </c>
      <c r="GC40" s="2">
        <v>669</v>
      </c>
      <c r="GD40" s="2">
        <v>1929</v>
      </c>
      <c r="GE40" s="2">
        <v>2067</v>
      </c>
      <c r="GF40" s="2">
        <v>1582</v>
      </c>
      <c r="GG40" s="2">
        <v>7901</v>
      </c>
      <c r="GH40" s="2">
        <v>6272</v>
      </c>
      <c r="GI40" s="2">
        <v>28705</v>
      </c>
      <c r="GJ40" s="2">
        <v>57911</v>
      </c>
      <c r="GK40" s="2">
        <v>1890</v>
      </c>
      <c r="GL40" s="2">
        <v>615</v>
      </c>
      <c r="GM40" s="2">
        <v>1557</v>
      </c>
      <c r="GN40" s="2">
        <v>7145</v>
      </c>
      <c r="GO40" s="2">
        <v>6750</v>
      </c>
      <c r="GP40" s="2">
        <v>5922</v>
      </c>
      <c r="GQ40" s="2">
        <v>308</v>
      </c>
      <c r="GR40" s="2">
        <v>7823</v>
      </c>
      <c r="GS40" s="2">
        <v>7327</v>
      </c>
      <c r="GT40" s="2">
        <v>3280</v>
      </c>
      <c r="GU40" s="2">
        <v>2936</v>
      </c>
      <c r="GV40" s="2">
        <v>4002</v>
      </c>
      <c r="GW40" s="2">
        <v>1506</v>
      </c>
      <c r="GX40" s="2">
        <v>6849</v>
      </c>
      <c r="GY40" s="2">
        <v>39263</v>
      </c>
      <c r="GZ40" s="2">
        <v>3888</v>
      </c>
      <c r="HA40" s="2">
        <v>5665</v>
      </c>
      <c r="HB40" s="2">
        <v>10016</v>
      </c>
      <c r="HC40" s="2">
        <v>1223</v>
      </c>
      <c r="HD40" s="2">
        <v>2670</v>
      </c>
      <c r="HE40" s="2">
        <v>10126</v>
      </c>
      <c r="HF40" s="2">
        <v>4908</v>
      </c>
      <c r="HG40" s="2">
        <v>767</v>
      </c>
      <c r="HH40" s="2">
        <v>153336</v>
      </c>
      <c r="HI40" s="2">
        <v>13595</v>
      </c>
      <c r="HJ40" s="2">
        <v>5332</v>
      </c>
      <c r="HK40" s="2">
        <v>2152</v>
      </c>
      <c r="HL40" s="2">
        <v>13331</v>
      </c>
      <c r="HM40" s="2">
        <v>28880</v>
      </c>
      <c r="HN40" s="2">
        <v>4526</v>
      </c>
      <c r="HO40" s="2">
        <v>12459</v>
      </c>
      <c r="HP40" s="2">
        <v>7731</v>
      </c>
      <c r="HQ40" s="2">
        <v>6157</v>
      </c>
      <c r="HR40" s="2">
        <v>25110</v>
      </c>
      <c r="HS40" s="2">
        <v>6533</v>
      </c>
      <c r="HT40" s="2">
        <v>13224</v>
      </c>
      <c r="HU40" s="2">
        <v>14308</v>
      </c>
    </row>
    <row r="41" spans="1:229" ht="18" customHeight="1">
      <c r="A41" s="2" t="s">
        <v>572</v>
      </c>
      <c r="B41" s="2" t="s">
        <v>573</v>
      </c>
      <c r="C41" s="2" t="s">
        <v>574</v>
      </c>
      <c r="D41" s="9">
        <v>2.93</v>
      </c>
      <c r="E41" s="2">
        <v>841786</v>
      </c>
      <c r="F41" s="2">
        <v>74424</v>
      </c>
      <c r="G41" s="2">
        <v>19358</v>
      </c>
      <c r="H41" s="2">
        <v>9378</v>
      </c>
      <c r="I41" s="2">
        <v>23506</v>
      </c>
      <c r="J41" s="2">
        <v>3577</v>
      </c>
      <c r="K41" s="2">
        <v>1701</v>
      </c>
      <c r="L41" s="2">
        <v>1251</v>
      </c>
      <c r="M41" s="2">
        <v>3806</v>
      </c>
      <c r="N41" s="2">
        <v>4047</v>
      </c>
      <c r="O41" s="2">
        <v>2001</v>
      </c>
      <c r="P41" s="2">
        <v>591</v>
      </c>
      <c r="Q41" s="2">
        <v>659</v>
      </c>
      <c r="R41" s="2">
        <v>1313</v>
      </c>
      <c r="S41" s="2">
        <v>3234</v>
      </c>
      <c r="T41" s="2">
        <v>65192</v>
      </c>
      <c r="U41" s="2">
        <v>2085</v>
      </c>
      <c r="V41" s="2">
        <v>1585</v>
      </c>
      <c r="W41" s="2">
        <v>460</v>
      </c>
      <c r="X41" s="2">
        <v>1841</v>
      </c>
      <c r="Y41" s="2">
        <v>398</v>
      </c>
      <c r="Z41" s="2">
        <v>4585</v>
      </c>
      <c r="AA41" s="2">
        <v>920</v>
      </c>
      <c r="AB41" s="2">
        <v>524</v>
      </c>
      <c r="AC41" s="2">
        <v>2311</v>
      </c>
      <c r="AD41" s="2">
        <v>3459</v>
      </c>
      <c r="AE41" s="2">
        <v>1669</v>
      </c>
      <c r="AF41" s="2">
        <v>1302</v>
      </c>
      <c r="AG41" s="2">
        <v>3300</v>
      </c>
      <c r="AH41" s="2">
        <v>1211</v>
      </c>
      <c r="AI41" s="2">
        <v>7606</v>
      </c>
      <c r="AJ41" s="2">
        <v>3100</v>
      </c>
      <c r="AK41" s="2">
        <v>620</v>
      </c>
      <c r="AL41" s="2">
        <v>298</v>
      </c>
      <c r="AM41" s="2">
        <v>720</v>
      </c>
      <c r="AN41" s="2">
        <v>922</v>
      </c>
      <c r="AO41" s="2">
        <v>312</v>
      </c>
      <c r="AP41" s="2">
        <v>933</v>
      </c>
      <c r="AQ41" s="2">
        <v>1040</v>
      </c>
      <c r="AR41" s="2">
        <v>876</v>
      </c>
      <c r="AS41" s="2">
        <v>318</v>
      </c>
      <c r="AT41" s="2">
        <v>6303</v>
      </c>
      <c r="AU41" s="2">
        <v>2990</v>
      </c>
      <c r="AV41" s="2">
        <v>2586</v>
      </c>
      <c r="AW41" s="2">
        <v>2864</v>
      </c>
      <c r="AX41" s="2">
        <v>1188</v>
      </c>
      <c r="AY41" s="2">
        <v>848</v>
      </c>
      <c r="AZ41" s="2">
        <v>1167</v>
      </c>
      <c r="BA41" s="2">
        <v>584</v>
      </c>
      <c r="BB41" s="2">
        <v>2180</v>
      </c>
      <c r="BC41" s="2">
        <v>2089</v>
      </c>
      <c r="BD41" s="2">
        <v>95994</v>
      </c>
      <c r="BE41" s="2">
        <v>26083</v>
      </c>
      <c r="BF41" s="2">
        <v>29357</v>
      </c>
      <c r="BG41" s="2">
        <v>17348</v>
      </c>
      <c r="BH41" s="2">
        <v>4176</v>
      </c>
      <c r="BI41" s="2">
        <v>2732</v>
      </c>
      <c r="BJ41" s="2">
        <v>4773</v>
      </c>
      <c r="BK41" s="2">
        <v>6998</v>
      </c>
      <c r="BL41" s="2">
        <v>2455</v>
      </c>
      <c r="BM41" s="2">
        <v>2071</v>
      </c>
      <c r="BN41" s="2">
        <v>44216</v>
      </c>
      <c r="BO41" s="2">
        <v>14971</v>
      </c>
      <c r="BP41" s="2">
        <v>881</v>
      </c>
      <c r="BQ41" s="2">
        <v>12409</v>
      </c>
      <c r="BR41" s="2">
        <v>963</v>
      </c>
      <c r="BS41" s="2">
        <v>5002</v>
      </c>
      <c r="BT41" s="2">
        <v>566</v>
      </c>
      <c r="BU41" s="2">
        <v>9425</v>
      </c>
      <c r="BV41" s="2">
        <v>89111</v>
      </c>
      <c r="BW41" s="2">
        <v>2939</v>
      </c>
      <c r="BX41" s="2">
        <v>1610</v>
      </c>
      <c r="BY41" s="2">
        <v>1234</v>
      </c>
      <c r="BZ41" s="2">
        <v>2693</v>
      </c>
      <c r="CA41" s="2">
        <v>2052</v>
      </c>
      <c r="CB41" s="2">
        <v>2053</v>
      </c>
      <c r="CC41" s="2">
        <v>982</v>
      </c>
      <c r="CD41" s="2">
        <v>4920</v>
      </c>
      <c r="CE41" s="2">
        <v>1104</v>
      </c>
      <c r="CF41" s="2">
        <v>2570</v>
      </c>
      <c r="CG41" s="2">
        <v>775</v>
      </c>
      <c r="CH41" s="2">
        <v>1294</v>
      </c>
      <c r="CI41" s="2">
        <v>2190</v>
      </c>
      <c r="CJ41" s="2">
        <v>1076</v>
      </c>
      <c r="CK41" s="2">
        <v>3068</v>
      </c>
      <c r="CL41" s="2">
        <v>1153</v>
      </c>
      <c r="CM41" s="2">
        <v>419</v>
      </c>
      <c r="CN41" s="2">
        <v>2975</v>
      </c>
      <c r="CO41" s="2">
        <v>1442</v>
      </c>
      <c r="CP41" s="2">
        <v>1287</v>
      </c>
      <c r="CQ41" s="2">
        <v>2750</v>
      </c>
      <c r="CR41" s="2">
        <v>1470</v>
      </c>
      <c r="CS41" s="2">
        <v>6340</v>
      </c>
      <c r="CT41" s="2">
        <v>1739</v>
      </c>
      <c r="CU41" s="2">
        <v>1474</v>
      </c>
      <c r="CV41" s="2">
        <v>1924</v>
      </c>
      <c r="CW41" s="2">
        <v>1276</v>
      </c>
      <c r="CX41" s="2">
        <v>1495</v>
      </c>
      <c r="CY41" s="2">
        <v>3802</v>
      </c>
      <c r="CZ41" s="2">
        <v>377</v>
      </c>
      <c r="DA41" s="2">
        <v>158</v>
      </c>
      <c r="DB41" s="2">
        <v>2627</v>
      </c>
      <c r="DC41" s="2">
        <v>1209</v>
      </c>
      <c r="DD41" s="2">
        <v>629</v>
      </c>
      <c r="DE41" s="2">
        <v>2544</v>
      </c>
      <c r="DF41" s="2">
        <v>5178</v>
      </c>
      <c r="DG41" s="2">
        <v>2485</v>
      </c>
      <c r="DH41" s="2">
        <v>3084</v>
      </c>
      <c r="DI41" s="2">
        <v>960</v>
      </c>
      <c r="DJ41" s="2">
        <v>1680</v>
      </c>
      <c r="DK41" s="2">
        <v>938</v>
      </c>
      <c r="DL41" s="2">
        <v>825</v>
      </c>
      <c r="DM41" s="2">
        <v>378</v>
      </c>
      <c r="DN41" s="2">
        <v>3084</v>
      </c>
      <c r="DO41" s="2">
        <v>696</v>
      </c>
      <c r="DP41" s="2">
        <v>252</v>
      </c>
      <c r="DQ41" s="2">
        <v>1903</v>
      </c>
      <c r="DR41" s="2">
        <v>38191</v>
      </c>
      <c r="DS41" s="2">
        <v>3783</v>
      </c>
      <c r="DT41" s="2">
        <v>4729</v>
      </c>
      <c r="DU41" s="2">
        <v>176</v>
      </c>
      <c r="DV41" s="2">
        <v>5621</v>
      </c>
      <c r="DW41" s="2">
        <v>1251</v>
      </c>
      <c r="DX41" s="2">
        <v>3227</v>
      </c>
      <c r="DY41" s="2">
        <v>838</v>
      </c>
      <c r="DZ41" s="2">
        <v>593</v>
      </c>
      <c r="EA41" s="2">
        <v>999</v>
      </c>
      <c r="EB41" s="2">
        <v>680</v>
      </c>
      <c r="EC41" s="2">
        <v>2853</v>
      </c>
      <c r="ED41" s="2">
        <v>5242</v>
      </c>
      <c r="EE41" s="2">
        <v>1580</v>
      </c>
      <c r="EF41" s="2">
        <v>3952</v>
      </c>
      <c r="EG41" s="2">
        <v>2667</v>
      </c>
      <c r="EH41" s="2">
        <v>42522</v>
      </c>
      <c r="EI41" s="2">
        <v>4081</v>
      </c>
      <c r="EJ41" s="2">
        <v>693</v>
      </c>
      <c r="EK41" s="2">
        <v>360</v>
      </c>
      <c r="EL41" s="2">
        <v>1725</v>
      </c>
      <c r="EM41" s="2">
        <v>2132</v>
      </c>
      <c r="EN41" s="2">
        <v>1048</v>
      </c>
      <c r="EO41" s="2">
        <v>858</v>
      </c>
      <c r="EP41" s="2">
        <v>981</v>
      </c>
      <c r="EQ41" s="2">
        <v>626</v>
      </c>
      <c r="ER41" s="2">
        <v>1347</v>
      </c>
      <c r="ES41" s="2">
        <v>2151</v>
      </c>
      <c r="ET41" s="2">
        <v>1123</v>
      </c>
      <c r="EU41" s="2">
        <v>1387</v>
      </c>
      <c r="EV41" s="2">
        <v>2712</v>
      </c>
      <c r="EW41" s="2">
        <v>2198</v>
      </c>
      <c r="EX41" s="2">
        <v>1637</v>
      </c>
      <c r="EY41" s="2">
        <v>5339</v>
      </c>
      <c r="EZ41" s="2">
        <v>12123</v>
      </c>
      <c r="FA41" s="2">
        <v>80860</v>
      </c>
      <c r="FB41" s="2">
        <v>714</v>
      </c>
      <c r="FC41" s="2">
        <v>837</v>
      </c>
      <c r="FD41" s="2">
        <v>8021</v>
      </c>
      <c r="FE41" s="2">
        <v>587</v>
      </c>
      <c r="FF41" s="2">
        <v>6493</v>
      </c>
      <c r="FG41" s="2">
        <v>2080</v>
      </c>
      <c r="FH41" s="2">
        <v>1288</v>
      </c>
      <c r="FI41" s="2">
        <v>7255</v>
      </c>
      <c r="FJ41" s="2">
        <v>3713</v>
      </c>
      <c r="FK41" s="2">
        <v>3081</v>
      </c>
      <c r="FL41" s="2">
        <v>4525</v>
      </c>
      <c r="FM41" s="2">
        <v>1885</v>
      </c>
      <c r="FN41" s="2">
        <v>6263</v>
      </c>
      <c r="FO41" s="2">
        <v>1863</v>
      </c>
      <c r="FP41" s="2">
        <v>9606</v>
      </c>
      <c r="FQ41" s="2">
        <v>22653</v>
      </c>
      <c r="FR41" s="2">
        <v>116920</v>
      </c>
      <c r="FS41" s="2">
        <v>12977</v>
      </c>
      <c r="FT41" s="2">
        <v>13928</v>
      </c>
      <c r="FU41" s="2">
        <v>3508</v>
      </c>
      <c r="FV41" s="2">
        <v>3430</v>
      </c>
      <c r="FW41" s="2">
        <v>13837</v>
      </c>
      <c r="FX41" s="2">
        <v>1815</v>
      </c>
      <c r="FY41" s="2">
        <v>3518</v>
      </c>
      <c r="FZ41" s="2">
        <v>1668</v>
      </c>
      <c r="GA41" s="2">
        <v>1374</v>
      </c>
      <c r="GB41" s="2">
        <v>10372</v>
      </c>
      <c r="GC41" s="2">
        <v>553</v>
      </c>
      <c r="GD41" s="2">
        <v>1727</v>
      </c>
      <c r="GE41" s="2">
        <v>1729</v>
      </c>
      <c r="GF41" s="2">
        <v>925</v>
      </c>
      <c r="GG41" s="2">
        <v>8001</v>
      </c>
      <c r="GH41" s="2">
        <v>6192</v>
      </c>
      <c r="GI41" s="2">
        <v>31363</v>
      </c>
      <c r="GJ41" s="2">
        <v>52617</v>
      </c>
      <c r="GK41" s="2">
        <v>2070</v>
      </c>
      <c r="GL41" s="2">
        <v>567</v>
      </c>
      <c r="GM41" s="2">
        <v>1294</v>
      </c>
      <c r="GN41" s="2">
        <v>4653</v>
      </c>
      <c r="GO41" s="2">
        <v>6781</v>
      </c>
      <c r="GP41" s="2">
        <v>3934</v>
      </c>
      <c r="GQ41" s="2">
        <v>386</v>
      </c>
      <c r="GR41" s="2">
        <v>7455</v>
      </c>
      <c r="GS41" s="2">
        <v>5730</v>
      </c>
      <c r="GT41" s="2">
        <v>4003</v>
      </c>
      <c r="GU41" s="2">
        <v>2345</v>
      </c>
      <c r="GV41" s="2">
        <v>4051</v>
      </c>
      <c r="GW41" s="2">
        <v>1497</v>
      </c>
      <c r="GX41" s="2">
        <v>7851</v>
      </c>
      <c r="GY41" s="2">
        <v>34336</v>
      </c>
      <c r="GZ41" s="2">
        <v>3839</v>
      </c>
      <c r="HA41" s="2">
        <v>4245</v>
      </c>
      <c r="HB41" s="2">
        <v>9940</v>
      </c>
      <c r="HC41" s="2">
        <v>1326</v>
      </c>
      <c r="HD41" s="2">
        <v>1835</v>
      </c>
      <c r="HE41" s="2">
        <v>9186</v>
      </c>
      <c r="HF41" s="2">
        <v>3239</v>
      </c>
      <c r="HG41" s="2">
        <v>725</v>
      </c>
      <c r="HH41" s="2">
        <v>107403</v>
      </c>
      <c r="HI41" s="2">
        <v>6126</v>
      </c>
      <c r="HJ41" s="2">
        <v>3681</v>
      </c>
      <c r="HK41" s="2">
        <v>1251</v>
      </c>
      <c r="HL41" s="2">
        <v>9349</v>
      </c>
      <c r="HM41" s="2">
        <v>14038</v>
      </c>
      <c r="HN41" s="2">
        <v>2224</v>
      </c>
      <c r="HO41" s="2">
        <v>3696</v>
      </c>
      <c r="HP41" s="2">
        <v>6154</v>
      </c>
      <c r="HQ41" s="2">
        <v>5040</v>
      </c>
      <c r="HR41" s="2">
        <v>34627</v>
      </c>
      <c r="HS41" s="2">
        <v>4040</v>
      </c>
      <c r="HT41" s="2">
        <v>6812</v>
      </c>
      <c r="HU41" s="2">
        <v>10363</v>
      </c>
    </row>
    <row r="42" spans="1:229" ht="18" customHeight="1">
      <c r="A42" s="2" t="s">
        <v>575</v>
      </c>
      <c r="B42" s="2" t="s">
        <v>576</v>
      </c>
      <c r="C42" s="2" t="s">
        <v>577</v>
      </c>
      <c r="D42" s="9">
        <v>2.95</v>
      </c>
      <c r="E42" s="2">
        <v>943314</v>
      </c>
      <c r="F42" s="2">
        <v>74597</v>
      </c>
      <c r="G42" s="2">
        <v>22302</v>
      </c>
      <c r="H42" s="2">
        <v>11309</v>
      </c>
      <c r="I42" s="2">
        <v>18336</v>
      </c>
      <c r="J42" s="2">
        <v>3299</v>
      </c>
      <c r="K42" s="2">
        <v>1408</v>
      </c>
      <c r="L42" s="2">
        <v>1062</v>
      </c>
      <c r="M42" s="2">
        <v>3506</v>
      </c>
      <c r="N42" s="2">
        <v>5487</v>
      </c>
      <c r="O42" s="2">
        <v>2467</v>
      </c>
      <c r="P42" s="2">
        <v>444</v>
      </c>
      <c r="Q42" s="2">
        <v>651</v>
      </c>
      <c r="R42" s="2">
        <v>1120</v>
      </c>
      <c r="S42" s="2">
        <v>3205</v>
      </c>
      <c r="T42" s="2">
        <v>73960</v>
      </c>
      <c r="U42" s="2">
        <v>5021</v>
      </c>
      <c r="V42" s="2">
        <v>1299</v>
      </c>
      <c r="W42" s="2">
        <v>332</v>
      </c>
      <c r="X42" s="2">
        <v>7783</v>
      </c>
      <c r="Y42" s="2">
        <v>311</v>
      </c>
      <c r="Z42" s="2">
        <v>3367</v>
      </c>
      <c r="AA42" s="2">
        <v>1052</v>
      </c>
      <c r="AB42" s="2">
        <v>368</v>
      </c>
      <c r="AC42" s="2">
        <v>1396</v>
      </c>
      <c r="AD42" s="2">
        <v>4337</v>
      </c>
      <c r="AE42" s="2">
        <v>2191</v>
      </c>
      <c r="AF42" s="2">
        <v>1294</v>
      </c>
      <c r="AG42" s="2">
        <v>2688</v>
      </c>
      <c r="AH42" s="2">
        <v>1454</v>
      </c>
      <c r="AI42" s="2">
        <v>4434</v>
      </c>
      <c r="AJ42" s="2">
        <v>1587</v>
      </c>
      <c r="AK42" s="2">
        <v>812</v>
      </c>
      <c r="AL42" s="2">
        <v>251</v>
      </c>
      <c r="AM42" s="2">
        <v>544</v>
      </c>
      <c r="AN42" s="2">
        <v>1041</v>
      </c>
      <c r="AO42" s="2">
        <v>306</v>
      </c>
      <c r="AP42" s="2">
        <v>2118</v>
      </c>
      <c r="AQ42" s="2">
        <v>979</v>
      </c>
      <c r="AR42" s="2">
        <v>3089</v>
      </c>
      <c r="AS42" s="2">
        <v>752</v>
      </c>
      <c r="AT42" s="2">
        <v>7159</v>
      </c>
      <c r="AU42" s="2">
        <v>2948</v>
      </c>
      <c r="AV42" s="2">
        <v>2255</v>
      </c>
      <c r="AW42" s="2">
        <v>3608</v>
      </c>
      <c r="AX42" s="2">
        <v>1364</v>
      </c>
      <c r="AY42" s="2">
        <v>1184</v>
      </c>
      <c r="AZ42" s="2">
        <v>1204</v>
      </c>
      <c r="BA42" s="2">
        <v>352</v>
      </c>
      <c r="BB42" s="2">
        <v>2297</v>
      </c>
      <c r="BC42" s="2">
        <v>2782</v>
      </c>
      <c r="BD42" s="2">
        <v>89684</v>
      </c>
      <c r="BE42" s="2">
        <v>22831</v>
      </c>
      <c r="BF42" s="2">
        <v>26492</v>
      </c>
      <c r="BG42" s="2">
        <v>17732</v>
      </c>
      <c r="BH42" s="2">
        <v>4419</v>
      </c>
      <c r="BI42" s="2">
        <v>3342</v>
      </c>
      <c r="BJ42" s="2">
        <v>3377</v>
      </c>
      <c r="BK42" s="2">
        <v>7063</v>
      </c>
      <c r="BL42" s="2">
        <v>2075</v>
      </c>
      <c r="BM42" s="2">
        <v>2353</v>
      </c>
      <c r="BN42" s="2">
        <v>43274</v>
      </c>
      <c r="BO42" s="2">
        <v>12438</v>
      </c>
      <c r="BP42" s="2">
        <v>962</v>
      </c>
      <c r="BQ42" s="2">
        <v>12930</v>
      </c>
      <c r="BR42" s="2">
        <v>999</v>
      </c>
      <c r="BS42" s="2">
        <v>4375</v>
      </c>
      <c r="BT42" s="2">
        <v>437</v>
      </c>
      <c r="BU42" s="2">
        <v>11132</v>
      </c>
      <c r="BV42" s="2">
        <v>93172</v>
      </c>
      <c r="BW42" s="2">
        <v>2793</v>
      </c>
      <c r="BX42" s="2">
        <v>1872</v>
      </c>
      <c r="BY42" s="2">
        <v>1463</v>
      </c>
      <c r="BZ42" s="2">
        <v>2950</v>
      </c>
      <c r="CA42" s="2">
        <v>2549</v>
      </c>
      <c r="CB42" s="2">
        <v>1940</v>
      </c>
      <c r="CC42" s="2">
        <v>967</v>
      </c>
      <c r="CD42" s="2">
        <v>5868</v>
      </c>
      <c r="CE42" s="2">
        <v>1169</v>
      </c>
      <c r="CF42" s="2">
        <v>2294</v>
      </c>
      <c r="CG42" s="2">
        <v>564</v>
      </c>
      <c r="CH42" s="2">
        <v>1371</v>
      </c>
      <c r="CI42" s="2">
        <v>1993</v>
      </c>
      <c r="CJ42" s="2">
        <v>841</v>
      </c>
      <c r="CK42" s="2">
        <v>3002</v>
      </c>
      <c r="CL42" s="2">
        <v>468</v>
      </c>
      <c r="CM42" s="2">
        <v>968</v>
      </c>
      <c r="CN42" s="2">
        <v>2383</v>
      </c>
      <c r="CO42" s="2">
        <v>1547</v>
      </c>
      <c r="CP42" s="2">
        <v>1368</v>
      </c>
      <c r="CQ42" s="2">
        <v>2968</v>
      </c>
      <c r="CR42" s="2">
        <v>1587</v>
      </c>
      <c r="CS42" s="2">
        <v>8989</v>
      </c>
      <c r="CT42" s="2">
        <v>1727</v>
      </c>
      <c r="CU42" s="2">
        <v>1730</v>
      </c>
      <c r="CV42" s="2">
        <v>1576</v>
      </c>
      <c r="CW42" s="2">
        <v>1363</v>
      </c>
      <c r="CX42" s="2">
        <v>1642</v>
      </c>
      <c r="CY42" s="2">
        <v>3127</v>
      </c>
      <c r="CZ42" s="2">
        <v>354</v>
      </c>
      <c r="DA42" s="2">
        <v>171</v>
      </c>
      <c r="DB42" s="2">
        <v>2557</v>
      </c>
      <c r="DC42" s="2">
        <v>1314</v>
      </c>
      <c r="DD42" s="2">
        <v>607</v>
      </c>
      <c r="DE42" s="2">
        <v>2216</v>
      </c>
      <c r="DF42" s="2">
        <v>5355</v>
      </c>
      <c r="DG42" s="2">
        <v>2204</v>
      </c>
      <c r="DH42" s="2">
        <v>3192</v>
      </c>
      <c r="DI42" s="2">
        <v>642</v>
      </c>
      <c r="DJ42" s="2">
        <v>1812</v>
      </c>
      <c r="DK42" s="2">
        <v>1166</v>
      </c>
      <c r="DL42" s="2">
        <v>1456</v>
      </c>
      <c r="DM42" s="2">
        <v>1703</v>
      </c>
      <c r="DN42" s="2">
        <v>2092</v>
      </c>
      <c r="DO42" s="2">
        <v>960</v>
      </c>
      <c r="DP42" s="2">
        <v>341</v>
      </c>
      <c r="DQ42" s="2">
        <v>1953</v>
      </c>
      <c r="DR42" s="2">
        <v>38257</v>
      </c>
      <c r="DS42" s="2">
        <v>4285</v>
      </c>
      <c r="DT42" s="2">
        <v>3895</v>
      </c>
      <c r="DU42" s="2">
        <v>374</v>
      </c>
      <c r="DV42" s="2">
        <v>5373</v>
      </c>
      <c r="DW42" s="2">
        <v>2322</v>
      </c>
      <c r="DX42" s="2">
        <v>2735</v>
      </c>
      <c r="DY42" s="2">
        <v>732</v>
      </c>
      <c r="DZ42" s="2">
        <v>717</v>
      </c>
      <c r="EA42" s="2">
        <v>1251</v>
      </c>
      <c r="EB42" s="2">
        <v>1310</v>
      </c>
      <c r="EC42" s="2">
        <v>3135</v>
      </c>
      <c r="ED42" s="2">
        <v>4852</v>
      </c>
      <c r="EE42" s="2">
        <v>1812</v>
      </c>
      <c r="EF42" s="2">
        <v>2889</v>
      </c>
      <c r="EG42" s="2">
        <v>2574</v>
      </c>
      <c r="EH42" s="2">
        <v>43593</v>
      </c>
      <c r="EI42" s="2">
        <v>3692</v>
      </c>
      <c r="EJ42" s="2">
        <v>620</v>
      </c>
      <c r="EK42" s="2">
        <v>463</v>
      </c>
      <c r="EL42" s="2">
        <v>1783</v>
      </c>
      <c r="EM42" s="2">
        <v>2127</v>
      </c>
      <c r="EN42" s="2">
        <v>1007</v>
      </c>
      <c r="EO42" s="2">
        <v>784</v>
      </c>
      <c r="EP42" s="2">
        <v>831</v>
      </c>
      <c r="EQ42" s="2">
        <v>725</v>
      </c>
      <c r="ER42" s="2">
        <v>1338</v>
      </c>
      <c r="ES42" s="2">
        <v>2045</v>
      </c>
      <c r="ET42" s="2">
        <v>968</v>
      </c>
      <c r="EU42" s="2">
        <v>1460</v>
      </c>
      <c r="EV42" s="2">
        <v>3524</v>
      </c>
      <c r="EW42" s="2">
        <v>2346</v>
      </c>
      <c r="EX42" s="2">
        <v>1685</v>
      </c>
      <c r="EY42" s="2">
        <v>6427</v>
      </c>
      <c r="EZ42" s="2">
        <v>11767</v>
      </c>
      <c r="FA42" s="2">
        <v>83312</v>
      </c>
      <c r="FB42" s="2">
        <v>861</v>
      </c>
      <c r="FC42" s="2">
        <v>1273</v>
      </c>
      <c r="FD42" s="2">
        <v>7241</v>
      </c>
      <c r="FE42" s="2">
        <v>1058</v>
      </c>
      <c r="FF42" s="2">
        <v>8258</v>
      </c>
      <c r="FG42" s="2">
        <v>2074</v>
      </c>
      <c r="FH42" s="2">
        <v>1937</v>
      </c>
      <c r="FI42" s="2">
        <v>8280</v>
      </c>
      <c r="FJ42" s="2">
        <v>3867</v>
      </c>
      <c r="FK42" s="2">
        <v>4941</v>
      </c>
      <c r="FL42" s="2">
        <v>6440</v>
      </c>
      <c r="FM42" s="2">
        <v>2402</v>
      </c>
      <c r="FN42" s="2">
        <v>6451</v>
      </c>
      <c r="FO42" s="2">
        <v>2469</v>
      </c>
      <c r="FP42" s="2">
        <v>11048</v>
      </c>
      <c r="FQ42" s="2">
        <v>14713</v>
      </c>
      <c r="FR42" s="2">
        <v>146459</v>
      </c>
      <c r="FS42" s="2">
        <v>24355</v>
      </c>
      <c r="FT42" s="2">
        <v>16662</v>
      </c>
      <c r="FU42" s="2">
        <v>5359</v>
      </c>
      <c r="FV42" s="2">
        <v>5622</v>
      </c>
      <c r="FW42" s="2">
        <v>16489</v>
      </c>
      <c r="FX42" s="2">
        <v>2013</v>
      </c>
      <c r="FY42" s="2">
        <v>5230</v>
      </c>
      <c r="FZ42" s="2">
        <v>1786</v>
      </c>
      <c r="GA42" s="2">
        <v>1775</v>
      </c>
      <c r="GB42" s="2">
        <v>13151</v>
      </c>
      <c r="GC42" s="2">
        <v>493</v>
      </c>
      <c r="GD42" s="2">
        <v>1527</v>
      </c>
      <c r="GE42" s="2">
        <v>2438</v>
      </c>
      <c r="GF42" s="2">
        <v>1313</v>
      </c>
      <c r="GG42" s="2">
        <v>10837</v>
      </c>
      <c r="GH42" s="2">
        <v>7775</v>
      </c>
      <c r="GI42" s="2">
        <v>29633</v>
      </c>
      <c r="GJ42" s="2">
        <v>55687</v>
      </c>
      <c r="GK42" s="2">
        <v>1757</v>
      </c>
      <c r="GL42" s="2">
        <v>681</v>
      </c>
      <c r="GM42" s="2">
        <v>1373</v>
      </c>
      <c r="GN42" s="2">
        <v>6911</v>
      </c>
      <c r="GO42" s="2">
        <v>6086</v>
      </c>
      <c r="GP42" s="2">
        <v>5260</v>
      </c>
      <c r="GQ42" s="2">
        <v>313</v>
      </c>
      <c r="GR42" s="2">
        <v>7758</v>
      </c>
      <c r="GS42" s="2">
        <v>5811</v>
      </c>
      <c r="GT42" s="2">
        <v>3824</v>
      </c>
      <c r="GU42" s="2">
        <v>3159</v>
      </c>
      <c r="GV42" s="2">
        <v>3666</v>
      </c>
      <c r="GW42" s="2">
        <v>1592</v>
      </c>
      <c r="GX42" s="2">
        <v>7494</v>
      </c>
      <c r="GY42" s="2">
        <v>46095</v>
      </c>
      <c r="GZ42" s="2">
        <v>3059</v>
      </c>
      <c r="HA42" s="2">
        <v>5463</v>
      </c>
      <c r="HB42" s="2">
        <v>9597</v>
      </c>
      <c r="HC42" s="2">
        <v>1836</v>
      </c>
      <c r="HD42" s="2">
        <v>2330</v>
      </c>
      <c r="HE42" s="2">
        <v>16916</v>
      </c>
      <c r="HF42" s="2">
        <v>5984</v>
      </c>
      <c r="HG42" s="2">
        <v>911</v>
      </c>
      <c r="HH42" s="2">
        <v>155224</v>
      </c>
      <c r="HI42" s="2">
        <v>5931</v>
      </c>
      <c r="HJ42" s="2">
        <v>6756</v>
      </c>
      <c r="HK42" s="2">
        <v>1687</v>
      </c>
      <c r="HL42" s="2">
        <v>18331</v>
      </c>
      <c r="HM42" s="2">
        <v>19703</v>
      </c>
      <c r="HN42" s="2">
        <v>3961</v>
      </c>
      <c r="HO42" s="2">
        <v>11214</v>
      </c>
      <c r="HP42" s="2">
        <v>11145</v>
      </c>
      <c r="HQ42" s="2">
        <v>5743</v>
      </c>
      <c r="HR42" s="2">
        <v>30010</v>
      </c>
      <c r="HS42" s="2">
        <v>4546</v>
      </c>
      <c r="HT42" s="2">
        <v>21254</v>
      </c>
      <c r="HU42" s="2">
        <v>14943</v>
      </c>
    </row>
    <row r="43" spans="1:229" ht="18" customHeight="1">
      <c r="A43" s="2" t="s">
        <v>578</v>
      </c>
      <c r="B43" s="2" t="s">
        <v>579</v>
      </c>
      <c r="C43" s="2" t="s">
        <v>580</v>
      </c>
      <c r="D43" s="9">
        <v>2.98</v>
      </c>
      <c r="E43" s="2">
        <v>942662</v>
      </c>
      <c r="F43" s="2">
        <v>79244</v>
      </c>
      <c r="G43" s="2">
        <v>22878</v>
      </c>
      <c r="H43" s="2">
        <v>9409</v>
      </c>
      <c r="I43" s="2">
        <v>23376</v>
      </c>
      <c r="J43" s="2">
        <v>2990</v>
      </c>
      <c r="K43" s="2">
        <v>1785</v>
      </c>
      <c r="L43" s="2">
        <v>1472</v>
      </c>
      <c r="M43" s="2">
        <v>3635</v>
      </c>
      <c r="N43" s="2">
        <v>4525</v>
      </c>
      <c r="O43" s="2">
        <v>2398</v>
      </c>
      <c r="P43" s="2">
        <v>643</v>
      </c>
      <c r="Q43" s="2">
        <v>723</v>
      </c>
      <c r="R43" s="2">
        <v>1575</v>
      </c>
      <c r="S43" s="2">
        <v>3836</v>
      </c>
      <c r="T43" s="2">
        <v>69259</v>
      </c>
      <c r="U43" s="2">
        <v>1602</v>
      </c>
      <c r="V43" s="2">
        <v>1562</v>
      </c>
      <c r="W43" s="2">
        <v>652</v>
      </c>
      <c r="X43" s="2">
        <v>853</v>
      </c>
      <c r="Y43" s="2">
        <v>888</v>
      </c>
      <c r="Z43" s="2">
        <v>4085</v>
      </c>
      <c r="AA43" s="2">
        <v>951</v>
      </c>
      <c r="AB43" s="2">
        <v>359</v>
      </c>
      <c r="AC43" s="2">
        <v>1812</v>
      </c>
      <c r="AD43" s="2">
        <v>3299</v>
      </c>
      <c r="AE43" s="2">
        <v>1619</v>
      </c>
      <c r="AF43" s="2">
        <v>1073</v>
      </c>
      <c r="AG43" s="2">
        <v>2928</v>
      </c>
      <c r="AH43" s="2">
        <v>1465</v>
      </c>
      <c r="AI43" s="2">
        <v>7123</v>
      </c>
      <c r="AJ43" s="2">
        <v>6074</v>
      </c>
      <c r="AK43" s="2">
        <v>679</v>
      </c>
      <c r="AL43" s="2">
        <v>109</v>
      </c>
      <c r="AM43" s="2">
        <v>591</v>
      </c>
      <c r="AN43" s="2">
        <v>743</v>
      </c>
      <c r="AO43" s="2">
        <v>379</v>
      </c>
      <c r="AP43" s="2">
        <v>981</v>
      </c>
      <c r="AQ43" s="2">
        <v>5470</v>
      </c>
      <c r="AR43" s="2">
        <v>905</v>
      </c>
      <c r="AS43" s="2">
        <v>411</v>
      </c>
      <c r="AT43" s="2">
        <v>6391</v>
      </c>
      <c r="AU43" s="2">
        <v>2167</v>
      </c>
      <c r="AV43" s="2">
        <v>1532</v>
      </c>
      <c r="AW43" s="2">
        <v>2511</v>
      </c>
      <c r="AX43" s="2">
        <v>992</v>
      </c>
      <c r="AY43" s="2">
        <v>781</v>
      </c>
      <c r="AZ43" s="2">
        <v>1950</v>
      </c>
      <c r="BA43" s="2">
        <v>503</v>
      </c>
      <c r="BB43" s="2">
        <v>2868</v>
      </c>
      <c r="BC43" s="2">
        <v>2952</v>
      </c>
      <c r="BD43" s="2">
        <v>101977</v>
      </c>
      <c r="BE43" s="2">
        <v>26414</v>
      </c>
      <c r="BF43" s="2">
        <v>29816</v>
      </c>
      <c r="BG43" s="2">
        <v>21151</v>
      </c>
      <c r="BH43" s="2">
        <v>3729</v>
      </c>
      <c r="BI43" s="2">
        <v>4044</v>
      </c>
      <c r="BJ43" s="2">
        <v>4608</v>
      </c>
      <c r="BK43" s="2">
        <v>7244</v>
      </c>
      <c r="BL43" s="2">
        <v>2504</v>
      </c>
      <c r="BM43" s="2">
        <v>2467</v>
      </c>
      <c r="BN43" s="2">
        <v>45708</v>
      </c>
      <c r="BO43" s="2">
        <v>13238</v>
      </c>
      <c r="BP43" s="2">
        <v>1253</v>
      </c>
      <c r="BQ43" s="2">
        <v>12726</v>
      </c>
      <c r="BR43" s="2">
        <v>1265</v>
      </c>
      <c r="BS43" s="2">
        <v>6662</v>
      </c>
      <c r="BT43" s="2">
        <v>538</v>
      </c>
      <c r="BU43" s="2">
        <v>10024</v>
      </c>
      <c r="BV43" s="2">
        <v>102848</v>
      </c>
      <c r="BW43" s="2">
        <v>3071</v>
      </c>
      <c r="BX43" s="2">
        <v>1640</v>
      </c>
      <c r="BY43" s="2">
        <v>1126</v>
      </c>
      <c r="BZ43" s="2">
        <v>3191</v>
      </c>
      <c r="CA43" s="2">
        <v>2523</v>
      </c>
      <c r="CB43" s="2">
        <v>2095</v>
      </c>
      <c r="CC43" s="2">
        <v>1068</v>
      </c>
      <c r="CD43" s="2">
        <v>6430</v>
      </c>
      <c r="CE43" s="2">
        <v>1176</v>
      </c>
      <c r="CF43" s="2">
        <v>2896</v>
      </c>
      <c r="CG43" s="2">
        <v>868</v>
      </c>
      <c r="CH43" s="2">
        <v>1346</v>
      </c>
      <c r="CI43" s="2">
        <v>2317</v>
      </c>
      <c r="CJ43" s="2">
        <v>1106</v>
      </c>
      <c r="CK43" s="2">
        <v>3580</v>
      </c>
      <c r="CL43" s="2">
        <v>899</v>
      </c>
      <c r="CM43" s="2">
        <v>683</v>
      </c>
      <c r="CN43" s="2">
        <v>3121</v>
      </c>
      <c r="CO43" s="2">
        <v>1416</v>
      </c>
      <c r="CP43" s="2">
        <v>1430</v>
      </c>
      <c r="CQ43" s="2">
        <v>3069</v>
      </c>
      <c r="CR43" s="2">
        <v>1801</v>
      </c>
      <c r="CS43" s="2">
        <v>7637</v>
      </c>
      <c r="CT43" s="2">
        <v>2362</v>
      </c>
      <c r="CU43" s="2">
        <v>1724</v>
      </c>
      <c r="CV43" s="2">
        <v>1799</v>
      </c>
      <c r="CW43" s="2">
        <v>1259</v>
      </c>
      <c r="CX43" s="2">
        <v>2082</v>
      </c>
      <c r="CY43" s="2">
        <v>6172</v>
      </c>
      <c r="CZ43" s="2">
        <v>517</v>
      </c>
      <c r="DA43" s="2">
        <v>434</v>
      </c>
      <c r="DB43" s="2">
        <v>2774</v>
      </c>
      <c r="DC43" s="2">
        <v>1545</v>
      </c>
      <c r="DD43" s="2">
        <v>778</v>
      </c>
      <c r="DE43" s="2">
        <v>3087</v>
      </c>
      <c r="DF43" s="2">
        <v>4398</v>
      </c>
      <c r="DG43" s="2">
        <v>2382</v>
      </c>
      <c r="DH43" s="2">
        <v>4502</v>
      </c>
      <c r="DI43" s="2">
        <v>751</v>
      </c>
      <c r="DJ43" s="2">
        <v>1431</v>
      </c>
      <c r="DK43" s="2">
        <v>1466</v>
      </c>
      <c r="DL43" s="2">
        <v>904</v>
      </c>
      <c r="DM43" s="2">
        <v>452</v>
      </c>
      <c r="DN43" s="2">
        <v>4411</v>
      </c>
      <c r="DO43" s="2">
        <v>747</v>
      </c>
      <c r="DP43" s="2">
        <v>408</v>
      </c>
      <c r="DQ43" s="2">
        <v>1973</v>
      </c>
      <c r="DR43" s="2">
        <v>35435</v>
      </c>
      <c r="DS43" s="2">
        <v>4263</v>
      </c>
      <c r="DT43" s="2">
        <v>2870</v>
      </c>
      <c r="DU43" s="2">
        <v>511</v>
      </c>
      <c r="DV43" s="2">
        <v>2019</v>
      </c>
      <c r="DW43" s="2">
        <v>1296</v>
      </c>
      <c r="DX43" s="2">
        <v>3023</v>
      </c>
      <c r="DY43" s="2">
        <v>1014</v>
      </c>
      <c r="DZ43" s="2">
        <v>610</v>
      </c>
      <c r="EA43" s="2">
        <v>1276</v>
      </c>
      <c r="EB43" s="2">
        <v>641</v>
      </c>
      <c r="EC43" s="2">
        <v>3303</v>
      </c>
      <c r="ED43" s="2">
        <v>4492</v>
      </c>
      <c r="EE43" s="2">
        <v>2065</v>
      </c>
      <c r="EF43" s="2">
        <v>4134</v>
      </c>
      <c r="EG43" s="2">
        <v>3916</v>
      </c>
      <c r="EH43" s="2">
        <v>46078</v>
      </c>
      <c r="EI43" s="2">
        <v>4146</v>
      </c>
      <c r="EJ43" s="2">
        <v>609</v>
      </c>
      <c r="EK43" s="2">
        <v>372</v>
      </c>
      <c r="EL43" s="2">
        <v>1700</v>
      </c>
      <c r="EM43" s="2">
        <v>2303</v>
      </c>
      <c r="EN43" s="2">
        <v>1078</v>
      </c>
      <c r="EO43" s="2">
        <v>996</v>
      </c>
      <c r="EP43" s="2">
        <v>754</v>
      </c>
      <c r="EQ43" s="2">
        <v>731</v>
      </c>
      <c r="ER43" s="2">
        <v>1322</v>
      </c>
      <c r="ES43" s="2">
        <v>2194</v>
      </c>
      <c r="ET43" s="2">
        <v>1161</v>
      </c>
      <c r="EU43" s="2">
        <v>1373</v>
      </c>
      <c r="EV43" s="2">
        <v>3681</v>
      </c>
      <c r="EW43" s="2">
        <v>3416</v>
      </c>
      <c r="EX43" s="2">
        <v>1842</v>
      </c>
      <c r="EY43" s="2">
        <v>5240</v>
      </c>
      <c r="EZ43" s="2">
        <v>13158</v>
      </c>
      <c r="FA43" s="2">
        <v>89630</v>
      </c>
      <c r="FB43" s="2">
        <v>598</v>
      </c>
      <c r="FC43" s="2">
        <v>1216</v>
      </c>
      <c r="FD43" s="2">
        <v>8389</v>
      </c>
      <c r="FE43" s="2">
        <v>691</v>
      </c>
      <c r="FF43" s="2">
        <v>8161</v>
      </c>
      <c r="FG43" s="2">
        <v>1969</v>
      </c>
      <c r="FH43" s="2">
        <v>1603</v>
      </c>
      <c r="FI43" s="2">
        <v>7312</v>
      </c>
      <c r="FJ43" s="2">
        <v>4207</v>
      </c>
      <c r="FK43" s="2">
        <v>3666</v>
      </c>
      <c r="FL43" s="2">
        <v>5356</v>
      </c>
      <c r="FM43" s="2">
        <v>2286</v>
      </c>
      <c r="FN43" s="2">
        <v>6680</v>
      </c>
      <c r="FO43" s="2">
        <v>1912</v>
      </c>
      <c r="FP43" s="2">
        <v>10522</v>
      </c>
      <c r="FQ43" s="2">
        <v>25062</v>
      </c>
      <c r="FR43" s="2">
        <v>119072</v>
      </c>
      <c r="FS43" s="2">
        <v>18110</v>
      </c>
      <c r="FT43" s="2">
        <v>12128</v>
      </c>
      <c r="FU43" s="2">
        <v>4312</v>
      </c>
      <c r="FV43" s="2">
        <v>5526</v>
      </c>
      <c r="FW43" s="2">
        <v>13899</v>
      </c>
      <c r="FX43" s="2">
        <v>1688</v>
      </c>
      <c r="FY43" s="2">
        <v>3610</v>
      </c>
      <c r="FZ43" s="2">
        <v>1275</v>
      </c>
      <c r="GA43" s="2">
        <v>1557</v>
      </c>
      <c r="GB43" s="2">
        <v>10686</v>
      </c>
      <c r="GC43" s="2">
        <v>645</v>
      </c>
      <c r="GD43" s="2">
        <v>2377</v>
      </c>
      <c r="GE43" s="2">
        <v>2015</v>
      </c>
      <c r="GF43" s="2">
        <v>1381</v>
      </c>
      <c r="GG43" s="2">
        <v>6816</v>
      </c>
      <c r="GH43" s="2">
        <v>1286</v>
      </c>
      <c r="GI43" s="2">
        <v>31761</v>
      </c>
      <c r="GJ43" s="2">
        <v>54760</v>
      </c>
      <c r="GK43" s="2">
        <v>3696</v>
      </c>
      <c r="GL43" s="2">
        <v>1036</v>
      </c>
      <c r="GM43" s="2">
        <v>1634</v>
      </c>
      <c r="GN43" s="2">
        <v>5260</v>
      </c>
      <c r="GO43" s="2">
        <v>7453</v>
      </c>
      <c r="GP43" s="2">
        <v>4226</v>
      </c>
      <c r="GQ43" s="2">
        <v>371</v>
      </c>
      <c r="GR43" s="2">
        <v>7396</v>
      </c>
      <c r="GS43" s="2">
        <v>6104</v>
      </c>
      <c r="GT43" s="2">
        <v>3235</v>
      </c>
      <c r="GU43" s="2">
        <v>1793</v>
      </c>
      <c r="GV43" s="2">
        <v>3932</v>
      </c>
      <c r="GW43" s="2">
        <v>891</v>
      </c>
      <c r="GX43" s="2">
        <v>7731</v>
      </c>
      <c r="GY43" s="2">
        <v>41084</v>
      </c>
      <c r="GZ43" s="2">
        <v>5188</v>
      </c>
      <c r="HA43" s="2">
        <v>5732</v>
      </c>
      <c r="HB43" s="2">
        <v>9941</v>
      </c>
      <c r="HC43" s="2">
        <v>1854</v>
      </c>
      <c r="HD43" s="2">
        <v>4655</v>
      </c>
      <c r="HE43" s="2">
        <v>8598</v>
      </c>
      <c r="HF43" s="2">
        <v>3703</v>
      </c>
      <c r="HG43" s="2">
        <v>1413</v>
      </c>
      <c r="HH43" s="2">
        <v>157566</v>
      </c>
      <c r="HI43" s="2">
        <v>6800</v>
      </c>
      <c r="HJ43" s="2">
        <v>5376</v>
      </c>
      <c r="HK43" s="2">
        <v>2195</v>
      </c>
      <c r="HL43" s="2">
        <v>11747</v>
      </c>
      <c r="HM43" s="2">
        <v>17350</v>
      </c>
      <c r="HN43" s="2">
        <v>3447</v>
      </c>
      <c r="HO43" s="2">
        <v>7034</v>
      </c>
      <c r="HP43" s="2">
        <v>6009</v>
      </c>
      <c r="HQ43" s="2">
        <v>5509</v>
      </c>
      <c r="HR43" s="2">
        <v>57585</v>
      </c>
      <c r="HS43" s="2">
        <v>6531</v>
      </c>
      <c r="HT43" s="2">
        <v>14543</v>
      </c>
      <c r="HU43" s="2">
        <v>13442</v>
      </c>
    </row>
    <row r="44" spans="1:229" ht="18" customHeight="1">
      <c r="A44" s="2" t="s">
        <v>581</v>
      </c>
      <c r="B44" s="2" t="s">
        <v>582</v>
      </c>
      <c r="C44" s="2" t="s">
        <v>583</v>
      </c>
      <c r="D44" s="9">
        <v>2.89</v>
      </c>
      <c r="E44" s="2">
        <v>914976</v>
      </c>
      <c r="F44" s="2">
        <v>73623</v>
      </c>
      <c r="G44" s="2">
        <v>23259</v>
      </c>
      <c r="H44" s="2">
        <v>9020</v>
      </c>
      <c r="I44" s="2">
        <v>19589</v>
      </c>
      <c r="J44" s="2">
        <v>2489</v>
      </c>
      <c r="K44" s="2">
        <v>1873</v>
      </c>
      <c r="L44" s="2">
        <v>1173</v>
      </c>
      <c r="M44" s="2">
        <v>3303</v>
      </c>
      <c r="N44" s="2">
        <v>4695</v>
      </c>
      <c r="O44" s="2">
        <v>2529</v>
      </c>
      <c r="P44" s="2">
        <v>514</v>
      </c>
      <c r="Q44" s="2">
        <v>563</v>
      </c>
      <c r="R44" s="2">
        <v>1553</v>
      </c>
      <c r="S44" s="2">
        <v>3061</v>
      </c>
      <c r="T44" s="2">
        <v>70912</v>
      </c>
      <c r="U44" s="2">
        <v>2097</v>
      </c>
      <c r="V44" s="2">
        <v>1819</v>
      </c>
      <c r="W44" s="2">
        <v>565</v>
      </c>
      <c r="X44" s="2">
        <v>734</v>
      </c>
      <c r="Y44" s="2">
        <v>1475</v>
      </c>
      <c r="Z44" s="2">
        <v>5736</v>
      </c>
      <c r="AA44" s="2">
        <v>1070</v>
      </c>
      <c r="AB44" s="2">
        <v>435</v>
      </c>
      <c r="AC44" s="2">
        <v>2326</v>
      </c>
      <c r="AD44" s="2">
        <v>3777</v>
      </c>
      <c r="AE44" s="2">
        <v>1775</v>
      </c>
      <c r="AF44" s="2">
        <v>840</v>
      </c>
      <c r="AG44" s="2">
        <v>4152</v>
      </c>
      <c r="AH44" s="2">
        <v>1749</v>
      </c>
      <c r="AI44" s="2">
        <v>6144</v>
      </c>
      <c r="AJ44" s="2">
        <v>4059</v>
      </c>
      <c r="AK44" s="2">
        <v>825</v>
      </c>
      <c r="AL44" s="2">
        <v>250</v>
      </c>
      <c r="AM44" s="2">
        <v>708</v>
      </c>
      <c r="AN44" s="2">
        <v>863</v>
      </c>
      <c r="AO44" s="2">
        <v>382</v>
      </c>
      <c r="AP44" s="2">
        <v>1324</v>
      </c>
      <c r="AQ44" s="2">
        <v>2077</v>
      </c>
      <c r="AR44" s="2">
        <v>704</v>
      </c>
      <c r="AS44" s="2">
        <v>360</v>
      </c>
      <c r="AT44" s="2">
        <v>6295</v>
      </c>
      <c r="AU44" s="2">
        <v>3244</v>
      </c>
      <c r="AV44" s="2">
        <v>2260</v>
      </c>
      <c r="AW44" s="2">
        <v>3182</v>
      </c>
      <c r="AX44" s="2">
        <v>1542</v>
      </c>
      <c r="AY44" s="2">
        <v>904</v>
      </c>
      <c r="AZ44" s="2">
        <v>2055</v>
      </c>
      <c r="BA44" s="2">
        <v>347</v>
      </c>
      <c r="BB44" s="2">
        <v>2621</v>
      </c>
      <c r="BC44" s="2">
        <v>2218</v>
      </c>
      <c r="BD44" s="2">
        <v>101401</v>
      </c>
      <c r="BE44" s="2">
        <v>29896</v>
      </c>
      <c r="BF44" s="2">
        <v>28950</v>
      </c>
      <c r="BG44" s="2">
        <v>17823</v>
      </c>
      <c r="BH44" s="2">
        <v>4178</v>
      </c>
      <c r="BI44" s="2">
        <v>3199</v>
      </c>
      <c r="BJ44" s="2">
        <v>4535</v>
      </c>
      <c r="BK44" s="2">
        <v>7403</v>
      </c>
      <c r="BL44" s="2">
        <v>2908</v>
      </c>
      <c r="BM44" s="2">
        <v>2510</v>
      </c>
      <c r="BN44" s="2">
        <v>43777</v>
      </c>
      <c r="BO44" s="2">
        <v>13552</v>
      </c>
      <c r="BP44" s="2">
        <v>463</v>
      </c>
      <c r="BQ44" s="2">
        <v>12862</v>
      </c>
      <c r="BR44" s="2">
        <v>1030</v>
      </c>
      <c r="BS44" s="2">
        <v>5330</v>
      </c>
      <c r="BT44" s="2">
        <v>426</v>
      </c>
      <c r="BU44" s="2">
        <v>10114</v>
      </c>
      <c r="BV44" s="2">
        <v>103217</v>
      </c>
      <c r="BW44" s="2">
        <v>2975</v>
      </c>
      <c r="BX44" s="2">
        <v>1683</v>
      </c>
      <c r="BY44" s="2">
        <v>1296</v>
      </c>
      <c r="BZ44" s="2">
        <v>2850</v>
      </c>
      <c r="CA44" s="2">
        <v>2215</v>
      </c>
      <c r="CB44" s="2">
        <v>1892</v>
      </c>
      <c r="CC44" s="2">
        <v>1215</v>
      </c>
      <c r="CD44" s="2">
        <v>5447</v>
      </c>
      <c r="CE44" s="2">
        <v>1131</v>
      </c>
      <c r="CF44" s="2">
        <v>2957</v>
      </c>
      <c r="CG44" s="2">
        <v>834</v>
      </c>
      <c r="CH44" s="2">
        <v>1232</v>
      </c>
      <c r="CI44" s="2">
        <v>2202</v>
      </c>
      <c r="CJ44" s="2">
        <v>1394</v>
      </c>
      <c r="CK44" s="2">
        <v>3452</v>
      </c>
      <c r="CL44" s="2">
        <v>1170</v>
      </c>
      <c r="CM44" s="2">
        <v>755</v>
      </c>
      <c r="CN44" s="2">
        <v>2920</v>
      </c>
      <c r="CO44" s="2">
        <v>1175</v>
      </c>
      <c r="CP44" s="2">
        <v>1302</v>
      </c>
      <c r="CQ44" s="2">
        <v>3353</v>
      </c>
      <c r="CR44" s="2">
        <v>2031</v>
      </c>
      <c r="CS44" s="2">
        <v>7714</v>
      </c>
      <c r="CT44" s="2">
        <v>2150</v>
      </c>
      <c r="CU44" s="2">
        <v>1910</v>
      </c>
      <c r="CV44" s="2">
        <v>1780</v>
      </c>
      <c r="CW44" s="2">
        <v>1472</v>
      </c>
      <c r="CX44" s="2">
        <v>2047</v>
      </c>
      <c r="CY44" s="2">
        <v>3171</v>
      </c>
      <c r="CZ44" s="2">
        <v>492</v>
      </c>
      <c r="DA44" s="2">
        <v>596</v>
      </c>
      <c r="DB44" s="2">
        <v>5118</v>
      </c>
      <c r="DC44" s="2">
        <v>1221</v>
      </c>
      <c r="DD44" s="2">
        <v>676</v>
      </c>
      <c r="DE44" s="2">
        <v>2875</v>
      </c>
      <c r="DF44" s="2">
        <v>5280</v>
      </c>
      <c r="DG44" s="2">
        <v>3435</v>
      </c>
      <c r="DH44" s="2">
        <v>4335</v>
      </c>
      <c r="DI44" s="2">
        <v>856</v>
      </c>
      <c r="DJ44" s="2">
        <v>1802</v>
      </c>
      <c r="DK44" s="2">
        <v>1224</v>
      </c>
      <c r="DL44" s="2">
        <v>1195</v>
      </c>
      <c r="DM44" s="2">
        <v>621</v>
      </c>
      <c r="DN44" s="2">
        <v>4157</v>
      </c>
      <c r="DO44" s="2">
        <v>959</v>
      </c>
      <c r="DP44" s="2">
        <v>407</v>
      </c>
      <c r="DQ44" s="2">
        <v>2243</v>
      </c>
      <c r="DR44" s="2">
        <v>32336</v>
      </c>
      <c r="DS44" s="2">
        <v>4054</v>
      </c>
      <c r="DT44" s="2">
        <v>3027</v>
      </c>
      <c r="DU44" s="2">
        <v>316</v>
      </c>
      <c r="DV44" s="2">
        <v>1377</v>
      </c>
      <c r="DW44" s="2">
        <v>1802</v>
      </c>
      <c r="DX44" s="2">
        <v>2301</v>
      </c>
      <c r="DY44" s="2">
        <v>925</v>
      </c>
      <c r="DZ44" s="2">
        <v>587</v>
      </c>
      <c r="EA44" s="2">
        <v>1352</v>
      </c>
      <c r="EB44" s="2">
        <v>712</v>
      </c>
      <c r="EC44" s="2">
        <v>3012</v>
      </c>
      <c r="ED44" s="2">
        <v>4817</v>
      </c>
      <c r="EE44" s="2">
        <v>1672</v>
      </c>
      <c r="EF44" s="2">
        <v>2815</v>
      </c>
      <c r="EG44" s="2">
        <v>3570</v>
      </c>
      <c r="EH44" s="2">
        <v>45152</v>
      </c>
      <c r="EI44" s="2">
        <v>3931</v>
      </c>
      <c r="EJ44" s="2">
        <v>528</v>
      </c>
      <c r="EK44" s="2">
        <v>438</v>
      </c>
      <c r="EL44" s="2">
        <v>1898</v>
      </c>
      <c r="EM44" s="2">
        <v>2321</v>
      </c>
      <c r="EN44" s="2">
        <v>1167</v>
      </c>
      <c r="EO44" s="2">
        <v>805</v>
      </c>
      <c r="EP44" s="2">
        <v>672</v>
      </c>
      <c r="EQ44" s="2">
        <v>631</v>
      </c>
      <c r="ER44" s="2">
        <v>1330</v>
      </c>
      <c r="ES44" s="2">
        <v>2349</v>
      </c>
      <c r="ET44" s="2">
        <v>1008</v>
      </c>
      <c r="EU44" s="2">
        <v>1527</v>
      </c>
      <c r="EV44" s="2">
        <v>3713</v>
      </c>
      <c r="EW44" s="2">
        <v>2946</v>
      </c>
      <c r="EX44" s="2">
        <v>1777</v>
      </c>
      <c r="EY44" s="2">
        <v>5563</v>
      </c>
      <c r="EZ44" s="2">
        <v>12550</v>
      </c>
      <c r="FA44" s="2">
        <v>80139</v>
      </c>
      <c r="FB44" s="2">
        <v>1370</v>
      </c>
      <c r="FC44" s="2">
        <v>1239</v>
      </c>
      <c r="FD44" s="2">
        <v>8079</v>
      </c>
      <c r="FE44" s="2">
        <v>781</v>
      </c>
      <c r="FF44" s="2">
        <v>6826</v>
      </c>
      <c r="FG44" s="2">
        <v>2015</v>
      </c>
      <c r="FH44" s="2">
        <v>1689</v>
      </c>
      <c r="FI44" s="2">
        <v>7598</v>
      </c>
      <c r="FJ44" s="2">
        <v>3774</v>
      </c>
      <c r="FK44" s="2">
        <v>4496</v>
      </c>
      <c r="FL44" s="2">
        <v>5895</v>
      </c>
      <c r="FM44" s="2">
        <v>2179</v>
      </c>
      <c r="FN44" s="2">
        <v>6332</v>
      </c>
      <c r="FO44" s="2">
        <v>2141</v>
      </c>
      <c r="FP44" s="2">
        <v>9456</v>
      </c>
      <c r="FQ44" s="2">
        <v>16271</v>
      </c>
      <c r="FR44" s="2">
        <v>128450</v>
      </c>
      <c r="FS44" s="2">
        <v>16174</v>
      </c>
      <c r="FT44" s="2">
        <v>12231</v>
      </c>
      <c r="FU44" s="2">
        <v>4038</v>
      </c>
      <c r="FV44" s="2">
        <v>6800</v>
      </c>
      <c r="FW44" s="2">
        <v>14218</v>
      </c>
      <c r="FX44" s="2">
        <v>2347</v>
      </c>
      <c r="FY44" s="2">
        <v>4518</v>
      </c>
      <c r="FZ44" s="2">
        <v>1535</v>
      </c>
      <c r="GA44" s="2">
        <v>1584</v>
      </c>
      <c r="GB44" s="2">
        <v>11131</v>
      </c>
      <c r="GC44" s="2">
        <v>1101</v>
      </c>
      <c r="GD44" s="2">
        <v>2073</v>
      </c>
      <c r="GE44" s="2">
        <v>1875</v>
      </c>
      <c r="GF44" s="2">
        <v>1332</v>
      </c>
      <c r="GG44" s="2">
        <v>12218</v>
      </c>
      <c r="GH44" s="2">
        <v>5450</v>
      </c>
      <c r="GI44" s="2">
        <v>29825</v>
      </c>
      <c r="GJ44" s="2">
        <v>56068</v>
      </c>
      <c r="GK44" s="2">
        <v>4737</v>
      </c>
      <c r="GL44" s="2">
        <v>440</v>
      </c>
      <c r="GM44" s="2">
        <v>1667</v>
      </c>
      <c r="GN44" s="2">
        <v>6678</v>
      </c>
      <c r="GO44" s="2">
        <v>5678</v>
      </c>
      <c r="GP44" s="2">
        <v>4059</v>
      </c>
      <c r="GQ44" s="2">
        <v>368</v>
      </c>
      <c r="GR44" s="2">
        <v>6494</v>
      </c>
      <c r="GS44" s="2">
        <v>7239</v>
      </c>
      <c r="GT44" s="2">
        <v>4371</v>
      </c>
      <c r="GU44" s="2">
        <v>2289</v>
      </c>
      <c r="GV44" s="2">
        <v>3070</v>
      </c>
      <c r="GW44" s="2">
        <v>1241</v>
      </c>
      <c r="GX44" s="2">
        <v>7737</v>
      </c>
      <c r="GY44" s="2">
        <v>42065</v>
      </c>
      <c r="GZ44" s="2">
        <v>6578</v>
      </c>
      <c r="HA44" s="2">
        <v>5588</v>
      </c>
      <c r="HB44" s="2">
        <v>11489</v>
      </c>
      <c r="HC44" s="2">
        <v>1158</v>
      </c>
      <c r="HD44" s="2">
        <v>3139</v>
      </c>
      <c r="HE44" s="2">
        <v>9842</v>
      </c>
      <c r="HF44" s="2">
        <v>3250</v>
      </c>
      <c r="HG44" s="2">
        <v>1022</v>
      </c>
      <c r="HH44" s="2">
        <v>137835</v>
      </c>
      <c r="HI44" s="2">
        <v>7181</v>
      </c>
      <c r="HJ44" s="2">
        <v>6089</v>
      </c>
      <c r="HK44" s="2">
        <v>2615</v>
      </c>
      <c r="HL44" s="2">
        <v>13013</v>
      </c>
      <c r="HM44" s="2">
        <v>33329</v>
      </c>
      <c r="HN44" s="2">
        <v>3537</v>
      </c>
      <c r="HO44" s="2">
        <v>12170</v>
      </c>
      <c r="HP44" s="2">
        <v>8690</v>
      </c>
      <c r="HQ44" s="2">
        <v>4382</v>
      </c>
      <c r="HR44" s="2">
        <v>21986</v>
      </c>
      <c r="HS44" s="2">
        <v>4491</v>
      </c>
      <c r="HT44" s="2">
        <v>10791</v>
      </c>
      <c r="HU44" s="2">
        <v>9562</v>
      </c>
    </row>
    <row r="45" spans="1:229" ht="18" customHeight="1">
      <c r="A45" s="2" t="s">
        <v>584</v>
      </c>
      <c r="B45" s="2" t="s">
        <v>585</v>
      </c>
      <c r="C45" s="2" t="s">
        <v>586</v>
      </c>
      <c r="D45" s="9">
        <v>2.74</v>
      </c>
      <c r="E45" s="2">
        <v>874976</v>
      </c>
      <c r="F45" s="2">
        <v>79966</v>
      </c>
      <c r="G45" s="2">
        <v>25987</v>
      </c>
      <c r="H45" s="2">
        <v>8951</v>
      </c>
      <c r="I45" s="2">
        <v>22932</v>
      </c>
      <c r="J45" s="2">
        <v>2627</v>
      </c>
      <c r="K45" s="2">
        <v>2088</v>
      </c>
      <c r="L45" s="2">
        <v>1128</v>
      </c>
      <c r="M45" s="2">
        <v>4020</v>
      </c>
      <c r="N45" s="2">
        <v>4798</v>
      </c>
      <c r="O45" s="2">
        <v>1955</v>
      </c>
      <c r="P45" s="2">
        <v>440</v>
      </c>
      <c r="Q45" s="2">
        <v>691</v>
      </c>
      <c r="R45" s="2">
        <v>1564</v>
      </c>
      <c r="S45" s="2">
        <v>2785</v>
      </c>
      <c r="T45" s="2">
        <v>75676</v>
      </c>
      <c r="U45" s="2">
        <v>1274</v>
      </c>
      <c r="V45" s="2">
        <v>2571</v>
      </c>
      <c r="W45" s="2">
        <v>783</v>
      </c>
      <c r="X45" s="2">
        <v>811</v>
      </c>
      <c r="Y45" s="2">
        <v>389</v>
      </c>
      <c r="Z45" s="2">
        <v>4348</v>
      </c>
      <c r="AA45" s="2">
        <v>1017</v>
      </c>
      <c r="AB45" s="2">
        <v>367</v>
      </c>
      <c r="AC45" s="2">
        <v>1541</v>
      </c>
      <c r="AD45" s="2">
        <v>4005</v>
      </c>
      <c r="AE45" s="2">
        <v>1644</v>
      </c>
      <c r="AF45" s="2">
        <v>996</v>
      </c>
      <c r="AG45" s="2">
        <v>3189</v>
      </c>
      <c r="AH45" s="2">
        <v>1554</v>
      </c>
      <c r="AI45" s="2">
        <v>8581</v>
      </c>
      <c r="AJ45" s="2">
        <v>5863</v>
      </c>
      <c r="AK45" s="2">
        <v>921</v>
      </c>
      <c r="AL45" s="2">
        <v>154</v>
      </c>
      <c r="AM45" s="2">
        <v>898</v>
      </c>
      <c r="AN45" s="2">
        <v>865</v>
      </c>
      <c r="AO45" s="2">
        <v>290</v>
      </c>
      <c r="AP45" s="2">
        <v>1094</v>
      </c>
      <c r="AQ45" s="2">
        <v>1440</v>
      </c>
      <c r="AR45" s="2">
        <v>653</v>
      </c>
      <c r="AS45" s="2">
        <v>664</v>
      </c>
      <c r="AT45" s="2">
        <v>7131</v>
      </c>
      <c r="AU45" s="2">
        <v>3577</v>
      </c>
      <c r="AV45" s="2">
        <v>1956</v>
      </c>
      <c r="AW45" s="2">
        <v>7184</v>
      </c>
      <c r="AX45" s="2">
        <v>1940</v>
      </c>
      <c r="AY45" s="2">
        <v>831</v>
      </c>
      <c r="AZ45" s="2">
        <v>1665</v>
      </c>
      <c r="BA45" s="2">
        <v>473</v>
      </c>
      <c r="BB45" s="2">
        <v>2480</v>
      </c>
      <c r="BC45" s="2">
        <v>2527</v>
      </c>
      <c r="BD45" s="2">
        <v>90711</v>
      </c>
      <c r="BE45" s="2">
        <v>22859</v>
      </c>
      <c r="BF45" s="2">
        <v>27232</v>
      </c>
      <c r="BG45" s="2">
        <v>16170</v>
      </c>
      <c r="BH45" s="2">
        <v>4191</v>
      </c>
      <c r="BI45" s="2">
        <v>3114</v>
      </c>
      <c r="BJ45" s="2">
        <v>4316</v>
      </c>
      <c r="BK45" s="2">
        <v>7540</v>
      </c>
      <c r="BL45" s="2">
        <v>2807</v>
      </c>
      <c r="BM45" s="2">
        <v>2483</v>
      </c>
      <c r="BN45" s="2">
        <v>41622</v>
      </c>
      <c r="BO45" s="2">
        <v>12876</v>
      </c>
      <c r="BP45" s="2">
        <v>591</v>
      </c>
      <c r="BQ45" s="2">
        <v>11276</v>
      </c>
      <c r="BR45" s="2">
        <v>1118</v>
      </c>
      <c r="BS45" s="2">
        <v>5076</v>
      </c>
      <c r="BT45" s="2">
        <v>470</v>
      </c>
      <c r="BU45" s="2">
        <v>10217</v>
      </c>
      <c r="BV45" s="2">
        <v>98791</v>
      </c>
      <c r="BW45" s="2">
        <v>3337</v>
      </c>
      <c r="BX45" s="2">
        <v>1397</v>
      </c>
      <c r="BY45" s="2">
        <v>1264</v>
      </c>
      <c r="BZ45" s="2">
        <v>2550</v>
      </c>
      <c r="CA45" s="2">
        <v>2165</v>
      </c>
      <c r="CB45" s="2">
        <v>1873</v>
      </c>
      <c r="CC45" s="2">
        <v>1033</v>
      </c>
      <c r="CD45" s="2">
        <v>4723</v>
      </c>
      <c r="CE45" s="2">
        <v>1281</v>
      </c>
      <c r="CF45" s="2">
        <v>2939</v>
      </c>
      <c r="CG45" s="2">
        <v>712</v>
      </c>
      <c r="CH45" s="2">
        <v>1426</v>
      </c>
      <c r="CI45" s="2">
        <v>2082</v>
      </c>
      <c r="CJ45" s="2">
        <v>1088</v>
      </c>
      <c r="CK45" s="2">
        <v>3489</v>
      </c>
      <c r="CL45" s="2">
        <v>748</v>
      </c>
      <c r="CM45" s="2">
        <v>723</v>
      </c>
      <c r="CN45" s="2">
        <v>3109</v>
      </c>
      <c r="CO45" s="2">
        <v>1330</v>
      </c>
      <c r="CP45" s="2">
        <v>1373</v>
      </c>
      <c r="CQ45" s="2">
        <v>3442</v>
      </c>
      <c r="CR45" s="2">
        <v>1734</v>
      </c>
      <c r="CS45" s="2">
        <v>7424</v>
      </c>
      <c r="CT45" s="2">
        <v>1932</v>
      </c>
      <c r="CU45" s="2">
        <v>1931</v>
      </c>
      <c r="CV45" s="2">
        <v>1708</v>
      </c>
      <c r="CW45" s="2">
        <v>1107</v>
      </c>
      <c r="CX45" s="2">
        <v>1588</v>
      </c>
      <c r="CY45" s="2">
        <v>5171</v>
      </c>
      <c r="CZ45" s="2">
        <v>483</v>
      </c>
      <c r="DA45" s="2">
        <v>422</v>
      </c>
      <c r="DB45" s="2">
        <v>3109</v>
      </c>
      <c r="DC45" s="2">
        <v>1479</v>
      </c>
      <c r="DD45" s="2">
        <v>1126</v>
      </c>
      <c r="DE45" s="2">
        <v>2790</v>
      </c>
      <c r="DF45" s="2">
        <v>4804</v>
      </c>
      <c r="DG45" s="2">
        <v>2770</v>
      </c>
      <c r="DH45" s="2">
        <v>4176</v>
      </c>
      <c r="DI45" s="2">
        <v>748</v>
      </c>
      <c r="DJ45" s="2">
        <v>1601</v>
      </c>
      <c r="DK45" s="2">
        <v>1468</v>
      </c>
      <c r="DL45" s="2">
        <v>1076</v>
      </c>
      <c r="DM45" s="2">
        <v>507</v>
      </c>
      <c r="DN45" s="2">
        <v>4235</v>
      </c>
      <c r="DO45" s="2">
        <v>976</v>
      </c>
      <c r="DP45" s="2">
        <v>438</v>
      </c>
      <c r="DQ45" s="2">
        <v>1905</v>
      </c>
      <c r="DR45" s="2">
        <v>36978</v>
      </c>
      <c r="DS45" s="2">
        <v>4469</v>
      </c>
      <c r="DT45" s="2">
        <v>3721</v>
      </c>
      <c r="DU45" s="2">
        <v>309</v>
      </c>
      <c r="DV45" s="2">
        <v>1649</v>
      </c>
      <c r="DW45" s="2">
        <v>1508</v>
      </c>
      <c r="DX45" s="2">
        <v>2533</v>
      </c>
      <c r="DY45" s="2">
        <v>1166</v>
      </c>
      <c r="DZ45" s="2">
        <v>637</v>
      </c>
      <c r="EA45" s="2">
        <v>1387</v>
      </c>
      <c r="EB45" s="2">
        <v>801</v>
      </c>
      <c r="EC45" s="2">
        <v>3093</v>
      </c>
      <c r="ED45" s="2">
        <v>5413</v>
      </c>
      <c r="EE45" s="2">
        <v>1977</v>
      </c>
      <c r="EF45" s="2">
        <v>5029</v>
      </c>
      <c r="EG45" s="2">
        <v>3285</v>
      </c>
      <c r="EH45" s="2">
        <v>43569</v>
      </c>
      <c r="EI45" s="2">
        <v>3942</v>
      </c>
      <c r="EJ45" s="2">
        <v>661</v>
      </c>
      <c r="EK45" s="2">
        <v>395</v>
      </c>
      <c r="EL45" s="2">
        <v>1928</v>
      </c>
      <c r="EM45" s="2">
        <v>2478</v>
      </c>
      <c r="EN45" s="2">
        <v>1174</v>
      </c>
      <c r="EO45" s="2">
        <v>948</v>
      </c>
      <c r="EP45" s="2">
        <v>725</v>
      </c>
      <c r="EQ45" s="2">
        <v>607</v>
      </c>
      <c r="ER45" s="2">
        <v>1352</v>
      </c>
      <c r="ES45" s="2">
        <v>2115</v>
      </c>
      <c r="ET45" s="2">
        <v>1273</v>
      </c>
      <c r="EU45" s="2">
        <v>1349</v>
      </c>
      <c r="EV45" s="2">
        <v>3328</v>
      </c>
      <c r="EW45" s="2">
        <v>2758</v>
      </c>
      <c r="EX45" s="2">
        <v>1712</v>
      </c>
      <c r="EY45" s="2">
        <v>4555</v>
      </c>
      <c r="EZ45" s="2">
        <v>12269</v>
      </c>
      <c r="FA45" s="2">
        <v>78581</v>
      </c>
      <c r="FB45" s="2">
        <v>367</v>
      </c>
      <c r="FC45" s="2">
        <v>1083</v>
      </c>
      <c r="FD45" s="2">
        <v>6607</v>
      </c>
      <c r="FE45" s="2">
        <v>4502</v>
      </c>
      <c r="FF45" s="2">
        <v>5842</v>
      </c>
      <c r="FG45" s="2">
        <v>1893</v>
      </c>
      <c r="FH45" s="2">
        <v>1197</v>
      </c>
      <c r="FI45" s="2">
        <v>6795</v>
      </c>
      <c r="FJ45" s="2">
        <v>3597</v>
      </c>
      <c r="FK45" s="2">
        <v>3430</v>
      </c>
      <c r="FL45" s="2">
        <v>4111</v>
      </c>
      <c r="FM45" s="2">
        <v>2222</v>
      </c>
      <c r="FN45" s="2">
        <v>5760</v>
      </c>
      <c r="FO45" s="2">
        <v>1532</v>
      </c>
      <c r="FP45" s="2">
        <v>8990</v>
      </c>
      <c r="FQ45" s="2">
        <v>20654</v>
      </c>
      <c r="FR45" s="2">
        <v>122056</v>
      </c>
      <c r="FS45" s="2">
        <v>15085</v>
      </c>
      <c r="FT45" s="2">
        <v>12217</v>
      </c>
      <c r="FU45" s="2">
        <v>3915</v>
      </c>
      <c r="FV45" s="2">
        <v>4258</v>
      </c>
      <c r="FW45" s="2">
        <v>14143</v>
      </c>
      <c r="FX45" s="2">
        <v>2331</v>
      </c>
      <c r="FY45" s="2">
        <v>3471</v>
      </c>
      <c r="FZ45" s="2">
        <v>1855</v>
      </c>
      <c r="GA45" s="2">
        <v>1763</v>
      </c>
      <c r="GB45" s="2">
        <v>11806</v>
      </c>
      <c r="GC45" s="2">
        <v>509</v>
      </c>
      <c r="GD45" s="2">
        <v>2080</v>
      </c>
      <c r="GE45" s="2">
        <v>1969</v>
      </c>
      <c r="GF45" s="2">
        <v>1440</v>
      </c>
      <c r="GG45" s="2">
        <v>6697</v>
      </c>
      <c r="GH45" s="2">
        <v>4936</v>
      </c>
      <c r="GI45" s="2">
        <v>33581</v>
      </c>
      <c r="GJ45" s="2">
        <v>52955</v>
      </c>
      <c r="GK45" s="2">
        <v>6047</v>
      </c>
      <c r="GL45" s="2">
        <v>623</v>
      </c>
      <c r="GM45" s="2">
        <v>1395</v>
      </c>
      <c r="GN45" s="2">
        <v>6160</v>
      </c>
      <c r="GO45" s="2">
        <v>5885</v>
      </c>
      <c r="GP45" s="2">
        <v>3468</v>
      </c>
      <c r="GQ45" s="2">
        <v>347</v>
      </c>
      <c r="GR45" s="2">
        <v>6355</v>
      </c>
      <c r="GS45" s="2">
        <v>5100</v>
      </c>
      <c r="GT45" s="2">
        <v>4036</v>
      </c>
      <c r="GU45" s="2">
        <v>1980</v>
      </c>
      <c r="GV45" s="2">
        <v>3857</v>
      </c>
      <c r="GW45" s="2">
        <v>948</v>
      </c>
      <c r="GX45" s="2">
        <v>6752</v>
      </c>
      <c r="GY45" s="2">
        <v>37747</v>
      </c>
      <c r="GZ45" s="2">
        <v>5385</v>
      </c>
      <c r="HA45" s="2">
        <v>6760</v>
      </c>
      <c r="HB45" s="2">
        <v>10523</v>
      </c>
      <c r="HC45" s="2">
        <v>1528</v>
      </c>
      <c r="HD45" s="2">
        <v>2204</v>
      </c>
      <c r="HE45" s="2">
        <v>7849</v>
      </c>
      <c r="HF45" s="2">
        <v>2522</v>
      </c>
      <c r="HG45" s="2">
        <v>974</v>
      </c>
      <c r="HH45" s="2">
        <v>116323</v>
      </c>
      <c r="HI45" s="2">
        <v>3395</v>
      </c>
      <c r="HJ45" s="2">
        <v>4607</v>
      </c>
      <c r="HK45" s="2">
        <v>1317</v>
      </c>
      <c r="HL45" s="2">
        <v>8698</v>
      </c>
      <c r="HM45" s="2">
        <v>13618</v>
      </c>
      <c r="HN45" s="2">
        <v>2157</v>
      </c>
      <c r="HO45" s="2">
        <v>5232</v>
      </c>
      <c r="HP45" s="2">
        <v>4118</v>
      </c>
      <c r="HQ45" s="2">
        <v>3107</v>
      </c>
      <c r="HR45" s="2">
        <v>51663</v>
      </c>
      <c r="HS45" s="2">
        <v>3371</v>
      </c>
      <c r="HT45" s="2">
        <v>9908</v>
      </c>
      <c r="HU45" s="2">
        <v>5133</v>
      </c>
    </row>
    <row r="46" spans="1:229" ht="18" customHeight="1">
      <c r="A46" s="2" t="s">
        <v>587</v>
      </c>
      <c r="B46" s="2" t="s">
        <v>588</v>
      </c>
      <c r="C46" s="2" t="s">
        <v>589</v>
      </c>
      <c r="D46" s="9">
        <v>3.09</v>
      </c>
      <c r="E46" s="2">
        <v>906374</v>
      </c>
      <c r="F46" s="2">
        <v>72694</v>
      </c>
      <c r="G46" s="2">
        <v>22289</v>
      </c>
      <c r="H46" s="2">
        <v>9370</v>
      </c>
      <c r="I46" s="2">
        <v>19592</v>
      </c>
      <c r="J46" s="2">
        <v>2329</v>
      </c>
      <c r="K46" s="2">
        <v>1718</v>
      </c>
      <c r="L46" s="2">
        <v>1334</v>
      </c>
      <c r="M46" s="2">
        <v>3115</v>
      </c>
      <c r="N46" s="2">
        <v>4994</v>
      </c>
      <c r="O46" s="2">
        <v>2777</v>
      </c>
      <c r="P46" s="2">
        <v>566</v>
      </c>
      <c r="Q46" s="2">
        <v>662</v>
      </c>
      <c r="R46" s="2">
        <v>986</v>
      </c>
      <c r="S46" s="2">
        <v>2961</v>
      </c>
      <c r="T46" s="2">
        <v>60349</v>
      </c>
      <c r="U46" s="2">
        <v>1833</v>
      </c>
      <c r="V46" s="2">
        <v>1307</v>
      </c>
      <c r="W46" s="2">
        <v>579</v>
      </c>
      <c r="X46" s="2">
        <v>759</v>
      </c>
      <c r="Y46" s="2">
        <v>590</v>
      </c>
      <c r="Z46" s="2">
        <v>4213</v>
      </c>
      <c r="AA46" s="2">
        <v>901</v>
      </c>
      <c r="AB46" s="2">
        <v>351</v>
      </c>
      <c r="AC46" s="2">
        <v>2151</v>
      </c>
      <c r="AD46" s="2">
        <v>3189</v>
      </c>
      <c r="AE46" s="2">
        <v>1728</v>
      </c>
      <c r="AF46" s="2">
        <v>1079</v>
      </c>
      <c r="AG46" s="2">
        <v>2931</v>
      </c>
      <c r="AH46" s="2">
        <v>683</v>
      </c>
      <c r="AI46" s="2">
        <v>6309</v>
      </c>
      <c r="AJ46" s="2">
        <v>4924</v>
      </c>
      <c r="AK46" s="2">
        <v>767</v>
      </c>
      <c r="AL46" s="2">
        <v>108</v>
      </c>
      <c r="AM46" s="2">
        <v>457</v>
      </c>
      <c r="AN46" s="2">
        <v>638</v>
      </c>
      <c r="AO46" s="2">
        <v>281</v>
      </c>
      <c r="AP46" s="2">
        <v>1003</v>
      </c>
      <c r="AQ46" s="2">
        <v>2072</v>
      </c>
      <c r="AR46" s="2">
        <v>749</v>
      </c>
      <c r="AS46" s="2">
        <v>331</v>
      </c>
      <c r="AT46" s="2">
        <v>5853</v>
      </c>
      <c r="AU46" s="2">
        <v>1999</v>
      </c>
      <c r="AV46" s="2">
        <v>1897</v>
      </c>
      <c r="AW46" s="2">
        <v>2133</v>
      </c>
      <c r="AX46" s="2">
        <v>1015</v>
      </c>
      <c r="AY46" s="2">
        <v>773</v>
      </c>
      <c r="AZ46" s="2">
        <v>1432</v>
      </c>
      <c r="BA46" s="2">
        <v>712</v>
      </c>
      <c r="BB46" s="2">
        <v>2447</v>
      </c>
      <c r="BC46" s="2">
        <v>2160</v>
      </c>
      <c r="BD46" s="2">
        <v>106539</v>
      </c>
      <c r="BE46" s="2">
        <v>26570</v>
      </c>
      <c r="BF46" s="2">
        <v>31346</v>
      </c>
      <c r="BG46" s="2">
        <v>21081</v>
      </c>
      <c r="BH46" s="2">
        <v>4856</v>
      </c>
      <c r="BI46" s="2">
        <v>4586</v>
      </c>
      <c r="BJ46" s="2">
        <v>4385</v>
      </c>
      <c r="BK46" s="2">
        <v>8145</v>
      </c>
      <c r="BL46" s="2">
        <v>2992</v>
      </c>
      <c r="BM46" s="2">
        <v>2579</v>
      </c>
      <c r="BN46" s="2">
        <v>43281</v>
      </c>
      <c r="BO46" s="2">
        <v>14283</v>
      </c>
      <c r="BP46" s="2">
        <v>763</v>
      </c>
      <c r="BQ46" s="2">
        <v>10587</v>
      </c>
      <c r="BR46" s="2">
        <v>1170</v>
      </c>
      <c r="BS46" s="2">
        <v>5707</v>
      </c>
      <c r="BT46" s="2">
        <v>488</v>
      </c>
      <c r="BU46" s="2">
        <v>10282</v>
      </c>
      <c r="BV46" s="2">
        <v>89461</v>
      </c>
      <c r="BW46" s="2">
        <v>3139</v>
      </c>
      <c r="BX46" s="2">
        <v>1241</v>
      </c>
      <c r="BY46" s="2">
        <v>951</v>
      </c>
      <c r="BZ46" s="2">
        <v>2293</v>
      </c>
      <c r="CA46" s="2">
        <v>2012</v>
      </c>
      <c r="CB46" s="2">
        <v>1654</v>
      </c>
      <c r="CC46" s="2">
        <v>1197</v>
      </c>
      <c r="CD46" s="2">
        <v>4298</v>
      </c>
      <c r="CE46" s="2">
        <v>910</v>
      </c>
      <c r="CF46" s="2">
        <v>2523</v>
      </c>
      <c r="CG46" s="2">
        <v>937</v>
      </c>
      <c r="CH46" s="2">
        <v>1156</v>
      </c>
      <c r="CI46" s="2">
        <v>1934</v>
      </c>
      <c r="CJ46" s="2">
        <v>1060</v>
      </c>
      <c r="CK46" s="2">
        <v>3351</v>
      </c>
      <c r="CL46" s="2">
        <v>662</v>
      </c>
      <c r="CM46" s="2">
        <v>460</v>
      </c>
      <c r="CN46" s="2">
        <v>2687</v>
      </c>
      <c r="CO46" s="2">
        <v>1092</v>
      </c>
      <c r="CP46" s="2">
        <v>1050</v>
      </c>
      <c r="CQ46" s="2">
        <v>3367</v>
      </c>
      <c r="CR46" s="2">
        <v>1431</v>
      </c>
      <c r="CS46" s="2">
        <v>6433</v>
      </c>
      <c r="CT46" s="2">
        <v>1970</v>
      </c>
      <c r="CU46" s="2">
        <v>1586</v>
      </c>
      <c r="CV46" s="2">
        <v>1733</v>
      </c>
      <c r="CW46" s="2">
        <v>1418</v>
      </c>
      <c r="CX46" s="2">
        <v>1524</v>
      </c>
      <c r="CY46" s="2">
        <v>3508</v>
      </c>
      <c r="CZ46" s="2">
        <v>373</v>
      </c>
      <c r="DA46" s="2">
        <v>466</v>
      </c>
      <c r="DB46" s="2">
        <v>2750</v>
      </c>
      <c r="DC46" s="2">
        <v>1317</v>
      </c>
      <c r="DD46" s="2">
        <v>671</v>
      </c>
      <c r="DE46" s="2">
        <v>2397</v>
      </c>
      <c r="DF46" s="2">
        <v>4388</v>
      </c>
      <c r="DG46" s="2">
        <v>2986</v>
      </c>
      <c r="DH46" s="2">
        <v>5130</v>
      </c>
      <c r="DI46" s="2">
        <v>579</v>
      </c>
      <c r="DJ46" s="2">
        <v>1495</v>
      </c>
      <c r="DK46" s="2">
        <v>1111</v>
      </c>
      <c r="DL46" s="2">
        <v>892</v>
      </c>
      <c r="DM46" s="2">
        <v>365</v>
      </c>
      <c r="DN46" s="2">
        <v>3772</v>
      </c>
      <c r="DO46" s="2">
        <v>816</v>
      </c>
      <c r="DP46" s="2">
        <v>653</v>
      </c>
      <c r="DQ46" s="2">
        <v>1721</v>
      </c>
      <c r="DR46" s="2">
        <v>29518</v>
      </c>
      <c r="DS46" s="2">
        <v>3187</v>
      </c>
      <c r="DT46" s="2">
        <v>2352</v>
      </c>
      <c r="DU46" s="2">
        <v>265</v>
      </c>
      <c r="DV46" s="2">
        <v>2171</v>
      </c>
      <c r="DW46" s="2">
        <v>1120</v>
      </c>
      <c r="DX46" s="2">
        <v>2377</v>
      </c>
      <c r="DY46" s="2">
        <v>816</v>
      </c>
      <c r="DZ46" s="2">
        <v>413</v>
      </c>
      <c r="EA46" s="2">
        <v>1646</v>
      </c>
      <c r="EB46" s="2">
        <v>1498</v>
      </c>
      <c r="EC46" s="2">
        <v>2470</v>
      </c>
      <c r="ED46" s="2">
        <v>4215</v>
      </c>
      <c r="EE46" s="2">
        <v>1436</v>
      </c>
      <c r="EF46" s="2">
        <v>2756</v>
      </c>
      <c r="EG46" s="2">
        <v>2795</v>
      </c>
      <c r="EH46" s="2">
        <v>45693</v>
      </c>
      <c r="EI46" s="2">
        <v>4343</v>
      </c>
      <c r="EJ46" s="2">
        <v>598</v>
      </c>
      <c r="EK46" s="2">
        <v>455</v>
      </c>
      <c r="EL46" s="2">
        <v>2117</v>
      </c>
      <c r="EM46" s="2">
        <v>2718</v>
      </c>
      <c r="EN46" s="2">
        <v>1196</v>
      </c>
      <c r="EO46" s="2">
        <v>883</v>
      </c>
      <c r="EP46" s="2">
        <v>794</v>
      </c>
      <c r="EQ46" s="2">
        <v>731</v>
      </c>
      <c r="ER46" s="2">
        <v>1574</v>
      </c>
      <c r="ES46" s="2">
        <v>2443</v>
      </c>
      <c r="ET46" s="2">
        <v>945</v>
      </c>
      <c r="EU46" s="2">
        <v>1655</v>
      </c>
      <c r="EV46" s="2">
        <v>3392</v>
      </c>
      <c r="EW46" s="2">
        <v>2640</v>
      </c>
      <c r="EX46" s="2">
        <v>2073</v>
      </c>
      <c r="EY46" s="2">
        <v>4705</v>
      </c>
      <c r="EZ46" s="2">
        <v>12431</v>
      </c>
      <c r="FA46" s="2">
        <v>82910</v>
      </c>
      <c r="FB46" s="2">
        <v>436</v>
      </c>
      <c r="FC46" s="2">
        <v>1475</v>
      </c>
      <c r="FD46" s="2">
        <v>7096</v>
      </c>
      <c r="FE46" s="2">
        <v>501</v>
      </c>
      <c r="FF46" s="2">
        <v>8112</v>
      </c>
      <c r="FG46" s="2">
        <v>1935</v>
      </c>
      <c r="FH46" s="2">
        <v>1340</v>
      </c>
      <c r="FI46" s="2">
        <v>7361</v>
      </c>
      <c r="FJ46" s="2">
        <v>3693</v>
      </c>
      <c r="FK46" s="2">
        <v>3639</v>
      </c>
      <c r="FL46" s="2">
        <v>6009</v>
      </c>
      <c r="FM46" s="2">
        <v>2261</v>
      </c>
      <c r="FN46" s="2">
        <v>6133</v>
      </c>
      <c r="FO46" s="2">
        <v>2356</v>
      </c>
      <c r="FP46" s="2">
        <v>10772</v>
      </c>
      <c r="FQ46" s="2">
        <v>19792</v>
      </c>
      <c r="FR46" s="2">
        <v>123441</v>
      </c>
      <c r="FS46" s="2">
        <v>20250</v>
      </c>
      <c r="FT46" s="2">
        <v>10997</v>
      </c>
      <c r="FU46" s="2">
        <v>3962</v>
      </c>
      <c r="FV46" s="2">
        <v>5898</v>
      </c>
      <c r="FW46" s="2">
        <v>13273</v>
      </c>
      <c r="FX46" s="2">
        <v>1671</v>
      </c>
      <c r="FY46" s="2">
        <v>3990</v>
      </c>
      <c r="FZ46" s="2">
        <v>1452</v>
      </c>
      <c r="GA46" s="2">
        <v>1469</v>
      </c>
      <c r="GB46" s="2">
        <v>11804</v>
      </c>
      <c r="GC46" s="2">
        <v>450</v>
      </c>
      <c r="GD46" s="2">
        <v>1960</v>
      </c>
      <c r="GE46" s="2">
        <v>1872</v>
      </c>
      <c r="GF46" s="2">
        <v>1493</v>
      </c>
      <c r="GG46" s="2">
        <v>9659</v>
      </c>
      <c r="GH46" s="2">
        <v>3458</v>
      </c>
      <c r="GI46" s="2">
        <v>29786</v>
      </c>
      <c r="GJ46" s="2">
        <v>56260</v>
      </c>
      <c r="GK46" s="2">
        <v>3953</v>
      </c>
      <c r="GL46" s="2">
        <v>585</v>
      </c>
      <c r="GM46" s="2">
        <v>1290</v>
      </c>
      <c r="GN46" s="2">
        <v>7444</v>
      </c>
      <c r="GO46" s="2">
        <v>6365</v>
      </c>
      <c r="GP46" s="2">
        <v>5053</v>
      </c>
      <c r="GQ46" s="2">
        <v>289</v>
      </c>
      <c r="GR46" s="2">
        <v>6200</v>
      </c>
      <c r="GS46" s="2">
        <v>7287</v>
      </c>
      <c r="GT46" s="2">
        <v>4944</v>
      </c>
      <c r="GU46" s="2">
        <v>2377</v>
      </c>
      <c r="GV46" s="2">
        <v>2502</v>
      </c>
      <c r="GW46" s="2">
        <v>1265</v>
      </c>
      <c r="GX46" s="2">
        <v>6705</v>
      </c>
      <c r="GY46" s="2">
        <v>44939</v>
      </c>
      <c r="GZ46" s="2">
        <v>3423</v>
      </c>
      <c r="HA46" s="2">
        <v>8750</v>
      </c>
      <c r="HB46" s="2">
        <v>9970</v>
      </c>
      <c r="HC46" s="2">
        <v>1781</v>
      </c>
      <c r="HD46" s="2">
        <v>2981</v>
      </c>
      <c r="HE46" s="2">
        <v>12709</v>
      </c>
      <c r="HF46" s="2">
        <v>4200</v>
      </c>
      <c r="HG46" s="2">
        <v>1125</v>
      </c>
      <c r="HH46" s="2">
        <v>151288</v>
      </c>
      <c r="HI46" s="2">
        <v>4758</v>
      </c>
      <c r="HJ46" s="2">
        <v>5294</v>
      </c>
      <c r="HK46" s="2">
        <v>1766</v>
      </c>
      <c r="HL46" s="2">
        <v>13460</v>
      </c>
      <c r="HM46" s="2">
        <v>21010</v>
      </c>
      <c r="HN46" s="2">
        <v>3536</v>
      </c>
      <c r="HO46" s="2">
        <v>8234</v>
      </c>
      <c r="HP46" s="2">
        <v>8962</v>
      </c>
      <c r="HQ46" s="2">
        <v>6683</v>
      </c>
      <c r="HR46" s="2">
        <v>43629</v>
      </c>
      <c r="HS46" s="2">
        <v>4000</v>
      </c>
      <c r="HT46" s="2">
        <v>16614</v>
      </c>
      <c r="HU46" s="2">
        <v>13341</v>
      </c>
    </row>
    <row r="47" spans="1:229" ht="18" customHeight="1">
      <c r="A47" s="2" t="s">
        <v>590</v>
      </c>
      <c r="B47" s="2" t="s">
        <v>591</v>
      </c>
      <c r="C47" s="2" t="s">
        <v>592</v>
      </c>
      <c r="D47" s="9">
        <v>2.82</v>
      </c>
      <c r="E47" s="2">
        <v>847950</v>
      </c>
      <c r="F47" s="2">
        <v>68127</v>
      </c>
      <c r="G47" s="2">
        <v>19622</v>
      </c>
      <c r="H47" s="2">
        <v>9227</v>
      </c>
      <c r="I47" s="2">
        <v>18651</v>
      </c>
      <c r="J47" s="2">
        <v>2555</v>
      </c>
      <c r="K47" s="2">
        <v>1306</v>
      </c>
      <c r="L47" s="2">
        <v>1099</v>
      </c>
      <c r="M47" s="2">
        <v>3340</v>
      </c>
      <c r="N47" s="2">
        <v>4326</v>
      </c>
      <c r="O47" s="2">
        <v>2494</v>
      </c>
      <c r="P47" s="2">
        <v>540</v>
      </c>
      <c r="Q47" s="2">
        <v>640</v>
      </c>
      <c r="R47" s="2">
        <v>1484</v>
      </c>
      <c r="S47" s="2">
        <v>2843</v>
      </c>
      <c r="T47" s="2">
        <v>62923</v>
      </c>
      <c r="U47" s="2">
        <v>1595</v>
      </c>
      <c r="V47" s="2">
        <v>1947</v>
      </c>
      <c r="W47" s="2">
        <v>801</v>
      </c>
      <c r="X47" s="2">
        <v>857</v>
      </c>
      <c r="Y47" s="2">
        <v>848</v>
      </c>
      <c r="Z47" s="2">
        <v>3847</v>
      </c>
      <c r="AA47" s="2">
        <v>1043</v>
      </c>
      <c r="AB47" s="2">
        <v>481</v>
      </c>
      <c r="AC47" s="2">
        <v>1443</v>
      </c>
      <c r="AD47" s="2">
        <v>3519</v>
      </c>
      <c r="AE47" s="2">
        <v>1311</v>
      </c>
      <c r="AF47" s="2">
        <v>909</v>
      </c>
      <c r="AG47" s="2">
        <v>2683</v>
      </c>
      <c r="AH47" s="2">
        <v>980</v>
      </c>
      <c r="AI47" s="2">
        <v>6593</v>
      </c>
      <c r="AJ47" s="2">
        <v>5062</v>
      </c>
      <c r="AK47" s="2">
        <v>718</v>
      </c>
      <c r="AL47" s="2">
        <v>211</v>
      </c>
      <c r="AM47" s="2">
        <v>588</v>
      </c>
      <c r="AN47" s="2">
        <v>647</v>
      </c>
      <c r="AO47" s="2">
        <v>395</v>
      </c>
      <c r="AP47" s="2">
        <v>1070</v>
      </c>
      <c r="AQ47" s="2">
        <v>1904</v>
      </c>
      <c r="AR47" s="2">
        <v>748</v>
      </c>
      <c r="AS47" s="2">
        <v>499</v>
      </c>
      <c r="AT47" s="2">
        <v>6347</v>
      </c>
      <c r="AU47" s="2">
        <v>2297</v>
      </c>
      <c r="AV47" s="2">
        <v>1658</v>
      </c>
      <c r="AW47" s="2">
        <v>2632</v>
      </c>
      <c r="AX47" s="2">
        <v>1195</v>
      </c>
      <c r="AY47" s="2">
        <v>685</v>
      </c>
      <c r="AZ47" s="2">
        <v>1807</v>
      </c>
      <c r="BA47" s="2">
        <v>668</v>
      </c>
      <c r="BB47" s="2">
        <v>2400</v>
      </c>
      <c r="BC47" s="2">
        <v>2538</v>
      </c>
      <c r="BD47" s="2">
        <v>98062</v>
      </c>
      <c r="BE47" s="2">
        <v>28090</v>
      </c>
      <c r="BF47" s="2">
        <v>28075</v>
      </c>
      <c r="BG47" s="2">
        <v>18709</v>
      </c>
      <c r="BH47" s="2">
        <v>3811</v>
      </c>
      <c r="BI47" s="2">
        <v>3518</v>
      </c>
      <c r="BJ47" s="2">
        <v>4445</v>
      </c>
      <c r="BK47" s="2">
        <v>6514</v>
      </c>
      <c r="BL47" s="2">
        <v>2355</v>
      </c>
      <c r="BM47" s="2">
        <v>2544</v>
      </c>
      <c r="BN47" s="2">
        <v>42021</v>
      </c>
      <c r="BO47" s="2">
        <v>12144</v>
      </c>
      <c r="BP47" s="2">
        <v>1251</v>
      </c>
      <c r="BQ47" s="2">
        <v>12024</v>
      </c>
      <c r="BR47" s="2">
        <v>936</v>
      </c>
      <c r="BS47" s="2">
        <v>5376</v>
      </c>
      <c r="BT47" s="2">
        <v>387</v>
      </c>
      <c r="BU47" s="2">
        <v>9904</v>
      </c>
      <c r="BV47" s="2">
        <v>92105</v>
      </c>
      <c r="BW47" s="2">
        <v>2876</v>
      </c>
      <c r="BX47" s="2">
        <v>1353</v>
      </c>
      <c r="BY47" s="2">
        <v>1147</v>
      </c>
      <c r="BZ47" s="2">
        <v>2720</v>
      </c>
      <c r="CA47" s="2">
        <v>2051</v>
      </c>
      <c r="CB47" s="2">
        <v>1879</v>
      </c>
      <c r="CC47" s="2">
        <v>1022</v>
      </c>
      <c r="CD47" s="2">
        <v>5011</v>
      </c>
      <c r="CE47" s="2">
        <v>984</v>
      </c>
      <c r="CF47" s="2">
        <v>2580</v>
      </c>
      <c r="CG47" s="2">
        <v>897</v>
      </c>
      <c r="CH47" s="2">
        <v>1284</v>
      </c>
      <c r="CI47" s="2">
        <v>2075</v>
      </c>
      <c r="CJ47" s="2">
        <v>1200</v>
      </c>
      <c r="CK47" s="2">
        <v>3300</v>
      </c>
      <c r="CL47" s="2">
        <v>719</v>
      </c>
      <c r="CM47" s="2">
        <v>445</v>
      </c>
      <c r="CN47" s="2">
        <v>2526</v>
      </c>
      <c r="CO47" s="2">
        <v>1136</v>
      </c>
      <c r="CP47" s="2">
        <v>1090</v>
      </c>
      <c r="CQ47" s="2">
        <v>3153</v>
      </c>
      <c r="CR47" s="2">
        <v>1634</v>
      </c>
      <c r="CS47" s="2">
        <v>6656</v>
      </c>
      <c r="CT47" s="2">
        <v>2038</v>
      </c>
      <c r="CU47" s="2">
        <v>1696</v>
      </c>
      <c r="CV47" s="2">
        <v>1670</v>
      </c>
      <c r="CW47" s="2">
        <v>1347</v>
      </c>
      <c r="CX47" s="2">
        <v>1523</v>
      </c>
      <c r="CY47" s="2">
        <v>3722</v>
      </c>
      <c r="CZ47" s="2">
        <v>482</v>
      </c>
      <c r="DA47" s="2">
        <v>753</v>
      </c>
      <c r="DB47" s="2">
        <v>2625</v>
      </c>
      <c r="DC47" s="2">
        <v>1448</v>
      </c>
      <c r="DD47" s="2">
        <v>687</v>
      </c>
      <c r="DE47" s="2">
        <v>2733</v>
      </c>
      <c r="DF47" s="2">
        <v>4480</v>
      </c>
      <c r="DG47" s="2">
        <v>2458</v>
      </c>
      <c r="DH47" s="2">
        <v>4513</v>
      </c>
      <c r="DI47" s="2">
        <v>687</v>
      </c>
      <c r="DJ47" s="2">
        <v>1489</v>
      </c>
      <c r="DK47" s="2">
        <v>1125</v>
      </c>
      <c r="DL47" s="2">
        <v>1035</v>
      </c>
      <c r="DM47" s="2">
        <v>521</v>
      </c>
      <c r="DN47" s="2">
        <v>4323</v>
      </c>
      <c r="DO47" s="2">
        <v>806</v>
      </c>
      <c r="DP47" s="2">
        <v>368</v>
      </c>
      <c r="DQ47" s="2">
        <v>1839</v>
      </c>
      <c r="DR47" s="2">
        <v>36838</v>
      </c>
      <c r="DS47" s="2">
        <v>4589</v>
      </c>
      <c r="DT47" s="2">
        <v>4683</v>
      </c>
      <c r="DU47" s="2">
        <v>322</v>
      </c>
      <c r="DV47" s="2">
        <v>3114</v>
      </c>
      <c r="DW47" s="2">
        <v>1831</v>
      </c>
      <c r="DX47" s="2">
        <v>3017</v>
      </c>
      <c r="DY47" s="2">
        <v>1126</v>
      </c>
      <c r="DZ47" s="2">
        <v>441</v>
      </c>
      <c r="EA47" s="2">
        <v>1005</v>
      </c>
      <c r="EB47" s="2">
        <v>516</v>
      </c>
      <c r="EC47" s="2">
        <v>2733</v>
      </c>
      <c r="ED47" s="2">
        <v>4755</v>
      </c>
      <c r="EE47" s="2">
        <v>1840</v>
      </c>
      <c r="EF47" s="2">
        <v>3493</v>
      </c>
      <c r="EG47" s="2">
        <v>3373</v>
      </c>
      <c r="EH47" s="2">
        <v>41560</v>
      </c>
      <c r="EI47" s="2">
        <v>4190</v>
      </c>
      <c r="EJ47" s="2">
        <v>606</v>
      </c>
      <c r="EK47" s="2">
        <v>402</v>
      </c>
      <c r="EL47" s="2">
        <v>1764</v>
      </c>
      <c r="EM47" s="2">
        <v>2272</v>
      </c>
      <c r="EN47" s="2">
        <v>1125</v>
      </c>
      <c r="EO47" s="2">
        <v>1117</v>
      </c>
      <c r="EP47" s="2">
        <v>617</v>
      </c>
      <c r="EQ47" s="2">
        <v>613</v>
      </c>
      <c r="ER47" s="2">
        <v>1222</v>
      </c>
      <c r="ES47" s="2">
        <v>1938</v>
      </c>
      <c r="ET47" s="2">
        <v>1161</v>
      </c>
      <c r="EU47" s="2">
        <v>1268</v>
      </c>
      <c r="EV47" s="2">
        <v>3551</v>
      </c>
      <c r="EW47" s="2">
        <v>2096</v>
      </c>
      <c r="EX47" s="2">
        <v>1730</v>
      </c>
      <c r="EY47" s="2">
        <v>4179</v>
      </c>
      <c r="EZ47" s="2">
        <v>11710</v>
      </c>
      <c r="FA47" s="2">
        <v>79422</v>
      </c>
      <c r="FB47" s="2">
        <v>499</v>
      </c>
      <c r="FC47" s="2">
        <v>1349</v>
      </c>
      <c r="FD47" s="2">
        <v>6728</v>
      </c>
      <c r="FE47" s="2">
        <v>550</v>
      </c>
      <c r="FF47" s="2">
        <v>6700</v>
      </c>
      <c r="FG47" s="2">
        <v>1793</v>
      </c>
      <c r="FH47" s="2">
        <v>1521</v>
      </c>
      <c r="FI47" s="2">
        <v>6707</v>
      </c>
      <c r="FJ47" s="2">
        <v>4904</v>
      </c>
      <c r="FK47" s="2">
        <v>3444</v>
      </c>
      <c r="FL47" s="2">
        <v>6155</v>
      </c>
      <c r="FM47" s="2">
        <v>2316</v>
      </c>
      <c r="FN47" s="2">
        <v>6532</v>
      </c>
      <c r="FO47" s="2">
        <v>2887</v>
      </c>
      <c r="FP47" s="2">
        <v>9077</v>
      </c>
      <c r="FQ47" s="2">
        <v>18260</v>
      </c>
      <c r="FR47" s="2">
        <v>116038</v>
      </c>
      <c r="FS47" s="2">
        <v>17498</v>
      </c>
      <c r="FT47" s="2">
        <v>11947</v>
      </c>
      <c r="FU47" s="2">
        <v>4109</v>
      </c>
      <c r="FV47" s="2">
        <v>4986</v>
      </c>
      <c r="FW47" s="2">
        <v>12948</v>
      </c>
      <c r="FX47" s="2">
        <v>1908</v>
      </c>
      <c r="FY47" s="2">
        <v>3624</v>
      </c>
      <c r="FZ47" s="2">
        <v>1486</v>
      </c>
      <c r="GA47" s="2">
        <v>1565</v>
      </c>
      <c r="GB47" s="2">
        <v>12131</v>
      </c>
      <c r="GC47" s="2">
        <v>488</v>
      </c>
      <c r="GD47" s="2">
        <v>1801</v>
      </c>
      <c r="GE47" s="2">
        <v>1567</v>
      </c>
      <c r="GF47" s="2">
        <v>1120</v>
      </c>
      <c r="GG47" s="2">
        <v>9109</v>
      </c>
      <c r="GH47" s="2">
        <v>1396</v>
      </c>
      <c r="GI47" s="2">
        <v>28355</v>
      </c>
      <c r="GJ47" s="2">
        <v>52795</v>
      </c>
      <c r="GK47" s="2">
        <v>3787</v>
      </c>
      <c r="GL47" s="2">
        <v>473</v>
      </c>
      <c r="GM47" s="2">
        <v>1577</v>
      </c>
      <c r="GN47" s="2">
        <v>7427</v>
      </c>
      <c r="GO47" s="2">
        <v>5992</v>
      </c>
      <c r="GP47" s="2">
        <v>4364</v>
      </c>
      <c r="GQ47" s="2">
        <v>340</v>
      </c>
      <c r="GR47" s="2">
        <v>6913</v>
      </c>
      <c r="GS47" s="2">
        <v>5852</v>
      </c>
      <c r="GT47" s="2">
        <v>2212</v>
      </c>
      <c r="GU47" s="2">
        <v>1996</v>
      </c>
      <c r="GV47" s="2">
        <v>3647</v>
      </c>
      <c r="GW47" s="2">
        <v>1010</v>
      </c>
      <c r="GX47" s="2">
        <v>7203</v>
      </c>
      <c r="GY47" s="2">
        <v>38956</v>
      </c>
      <c r="GZ47" s="2">
        <v>2903</v>
      </c>
      <c r="HA47" s="2">
        <v>8463</v>
      </c>
      <c r="HB47" s="2">
        <v>8493</v>
      </c>
      <c r="HC47" s="2">
        <v>1426</v>
      </c>
      <c r="HD47" s="2">
        <v>2931</v>
      </c>
      <c r="HE47" s="2">
        <v>10588</v>
      </c>
      <c r="HF47" s="2">
        <v>3137</v>
      </c>
      <c r="HG47" s="2">
        <v>1013</v>
      </c>
      <c r="HH47" s="2">
        <v>119103</v>
      </c>
      <c r="HI47" s="2">
        <v>4664</v>
      </c>
      <c r="HJ47" s="2">
        <v>5299</v>
      </c>
      <c r="HK47" s="2">
        <v>1927</v>
      </c>
      <c r="HL47" s="2">
        <v>10638</v>
      </c>
      <c r="HM47" s="2">
        <v>18344</v>
      </c>
      <c r="HN47" s="2">
        <v>2293</v>
      </c>
      <c r="HO47" s="2">
        <v>7078</v>
      </c>
      <c r="HP47" s="2">
        <v>9057</v>
      </c>
      <c r="HQ47" s="2">
        <v>6366</v>
      </c>
      <c r="HR47" s="2">
        <v>24241</v>
      </c>
      <c r="HS47" s="2">
        <v>5121</v>
      </c>
      <c r="HT47" s="2">
        <v>12278</v>
      </c>
      <c r="HU47" s="2">
        <v>11796</v>
      </c>
    </row>
    <row r="48" spans="1:229" ht="18" customHeight="1">
      <c r="A48" s="2" t="s">
        <v>593</v>
      </c>
      <c r="B48" s="2" t="s">
        <v>594</v>
      </c>
      <c r="C48" s="2" t="s">
        <v>595</v>
      </c>
      <c r="D48" s="9">
        <v>2.92</v>
      </c>
      <c r="E48" s="2">
        <v>875321</v>
      </c>
      <c r="F48" s="2">
        <v>69230</v>
      </c>
      <c r="G48" s="2">
        <v>21418</v>
      </c>
      <c r="H48" s="2">
        <v>7775</v>
      </c>
      <c r="I48" s="2">
        <v>18484</v>
      </c>
      <c r="J48" s="2">
        <v>2953</v>
      </c>
      <c r="K48" s="2">
        <v>1656</v>
      </c>
      <c r="L48" s="2">
        <v>1190</v>
      </c>
      <c r="M48" s="2">
        <v>3356</v>
      </c>
      <c r="N48" s="2">
        <v>4643</v>
      </c>
      <c r="O48" s="2">
        <v>2334</v>
      </c>
      <c r="P48" s="2">
        <v>485</v>
      </c>
      <c r="Q48" s="2">
        <v>541</v>
      </c>
      <c r="R48" s="2">
        <v>1241</v>
      </c>
      <c r="S48" s="2">
        <v>3155</v>
      </c>
      <c r="T48" s="2">
        <v>61416</v>
      </c>
      <c r="U48" s="2">
        <v>3130</v>
      </c>
      <c r="V48" s="2">
        <v>2016</v>
      </c>
      <c r="W48" s="2">
        <v>605</v>
      </c>
      <c r="X48" s="2">
        <v>1932</v>
      </c>
      <c r="Y48" s="2">
        <v>458</v>
      </c>
      <c r="Z48" s="2">
        <v>3769</v>
      </c>
      <c r="AA48" s="2">
        <v>1191</v>
      </c>
      <c r="AB48" s="2">
        <v>254</v>
      </c>
      <c r="AC48" s="2">
        <v>898</v>
      </c>
      <c r="AD48" s="2">
        <v>3016</v>
      </c>
      <c r="AE48" s="2">
        <v>1517</v>
      </c>
      <c r="AF48" s="2">
        <v>965</v>
      </c>
      <c r="AG48" s="2">
        <v>2781</v>
      </c>
      <c r="AH48" s="2">
        <v>1440</v>
      </c>
      <c r="AI48" s="2">
        <v>5713</v>
      </c>
      <c r="AJ48" s="2">
        <v>4795</v>
      </c>
      <c r="AK48" s="2">
        <v>630</v>
      </c>
      <c r="AL48" s="2">
        <v>309</v>
      </c>
      <c r="AM48" s="2">
        <v>327</v>
      </c>
      <c r="AN48" s="2">
        <v>523</v>
      </c>
      <c r="AO48" s="2">
        <v>201</v>
      </c>
      <c r="AP48" s="2">
        <v>887</v>
      </c>
      <c r="AQ48" s="2">
        <v>1684</v>
      </c>
      <c r="AR48" s="2">
        <v>431</v>
      </c>
      <c r="AS48" s="2">
        <v>710</v>
      </c>
      <c r="AT48" s="2">
        <v>6019</v>
      </c>
      <c r="AU48" s="2">
        <v>2585</v>
      </c>
      <c r="AV48" s="2">
        <v>1281</v>
      </c>
      <c r="AW48" s="2">
        <v>2380</v>
      </c>
      <c r="AX48" s="2">
        <v>999</v>
      </c>
      <c r="AY48" s="2">
        <v>821</v>
      </c>
      <c r="AZ48" s="2">
        <v>1665</v>
      </c>
      <c r="BA48" s="2">
        <v>465</v>
      </c>
      <c r="BB48" s="2">
        <v>2651</v>
      </c>
      <c r="BC48" s="2">
        <v>2369</v>
      </c>
      <c r="BD48" s="2">
        <v>98432</v>
      </c>
      <c r="BE48" s="2">
        <v>23533</v>
      </c>
      <c r="BF48" s="2">
        <v>30297</v>
      </c>
      <c r="BG48" s="2">
        <v>20993</v>
      </c>
      <c r="BH48" s="2">
        <v>3802</v>
      </c>
      <c r="BI48" s="2">
        <v>2924</v>
      </c>
      <c r="BJ48" s="2">
        <v>3813</v>
      </c>
      <c r="BK48" s="2">
        <v>7198</v>
      </c>
      <c r="BL48" s="2">
        <v>2462</v>
      </c>
      <c r="BM48" s="2">
        <v>3409</v>
      </c>
      <c r="BN48" s="2">
        <v>41574</v>
      </c>
      <c r="BO48" s="2">
        <v>13423</v>
      </c>
      <c r="BP48" s="2">
        <v>874</v>
      </c>
      <c r="BQ48" s="2">
        <v>12099</v>
      </c>
      <c r="BR48" s="2">
        <v>984</v>
      </c>
      <c r="BS48" s="2">
        <v>5037</v>
      </c>
      <c r="BT48" s="2">
        <v>451</v>
      </c>
      <c r="BU48" s="2">
        <v>8706</v>
      </c>
      <c r="BV48" s="2">
        <v>89331</v>
      </c>
      <c r="BW48" s="2">
        <v>3106</v>
      </c>
      <c r="BX48" s="2">
        <v>1281</v>
      </c>
      <c r="BY48" s="2">
        <v>1133</v>
      </c>
      <c r="BZ48" s="2">
        <v>2645</v>
      </c>
      <c r="CA48" s="2">
        <v>2211</v>
      </c>
      <c r="CB48" s="2">
        <v>1938</v>
      </c>
      <c r="CC48" s="2">
        <v>936</v>
      </c>
      <c r="CD48" s="2">
        <v>4982</v>
      </c>
      <c r="CE48" s="2">
        <v>1009</v>
      </c>
      <c r="CF48" s="2">
        <v>2346</v>
      </c>
      <c r="CG48" s="2">
        <v>766</v>
      </c>
      <c r="CH48" s="2">
        <v>1130</v>
      </c>
      <c r="CI48" s="2">
        <v>2020</v>
      </c>
      <c r="CJ48" s="2">
        <v>866</v>
      </c>
      <c r="CK48" s="2">
        <v>3352</v>
      </c>
      <c r="CL48" s="2">
        <v>328</v>
      </c>
      <c r="CM48" s="2">
        <v>501</v>
      </c>
      <c r="CN48" s="2">
        <v>2808</v>
      </c>
      <c r="CO48" s="2">
        <v>997</v>
      </c>
      <c r="CP48" s="2">
        <v>1157</v>
      </c>
      <c r="CQ48" s="2">
        <v>2860</v>
      </c>
      <c r="CR48" s="2">
        <v>1784</v>
      </c>
      <c r="CS48" s="2">
        <v>6421</v>
      </c>
      <c r="CT48" s="2">
        <v>1751</v>
      </c>
      <c r="CU48" s="2">
        <v>1916</v>
      </c>
      <c r="CV48" s="2">
        <v>1909</v>
      </c>
      <c r="CW48" s="2">
        <v>1481</v>
      </c>
      <c r="CX48" s="2">
        <v>1617</v>
      </c>
      <c r="CY48" s="2">
        <v>3948</v>
      </c>
      <c r="CZ48" s="2">
        <v>449</v>
      </c>
      <c r="DA48" s="2">
        <v>443</v>
      </c>
      <c r="DB48" s="2">
        <v>2306</v>
      </c>
      <c r="DC48" s="2">
        <v>1087</v>
      </c>
      <c r="DD48" s="2">
        <v>663</v>
      </c>
      <c r="DE48" s="2">
        <v>2342</v>
      </c>
      <c r="DF48" s="2">
        <v>5046</v>
      </c>
      <c r="DG48" s="2">
        <v>2430</v>
      </c>
      <c r="DH48" s="2">
        <v>3959</v>
      </c>
      <c r="DI48" s="2">
        <v>591</v>
      </c>
      <c r="DJ48" s="2">
        <v>1557</v>
      </c>
      <c r="DK48" s="2">
        <v>871</v>
      </c>
      <c r="DL48" s="2">
        <v>1061</v>
      </c>
      <c r="DM48" s="2">
        <v>461</v>
      </c>
      <c r="DN48" s="2">
        <v>3484</v>
      </c>
      <c r="DO48" s="2">
        <v>846</v>
      </c>
      <c r="DP48" s="2">
        <v>386</v>
      </c>
      <c r="DQ48" s="2">
        <v>2154</v>
      </c>
      <c r="DR48" s="2">
        <v>36693</v>
      </c>
      <c r="DS48" s="2">
        <v>4140</v>
      </c>
      <c r="DT48" s="2">
        <v>3823</v>
      </c>
      <c r="DU48" s="2">
        <v>236</v>
      </c>
      <c r="DV48" s="2">
        <v>3660</v>
      </c>
      <c r="DW48" s="2">
        <v>1265</v>
      </c>
      <c r="DX48" s="2">
        <v>2779</v>
      </c>
      <c r="DY48" s="2">
        <v>745</v>
      </c>
      <c r="DZ48" s="2">
        <v>480</v>
      </c>
      <c r="EA48" s="2">
        <v>1165</v>
      </c>
      <c r="EB48" s="2">
        <v>845</v>
      </c>
      <c r="EC48" s="2">
        <v>2638</v>
      </c>
      <c r="ED48" s="2">
        <v>4754</v>
      </c>
      <c r="EE48" s="2">
        <v>1536</v>
      </c>
      <c r="EF48" s="2">
        <v>5919</v>
      </c>
      <c r="EG48" s="2">
        <v>2705</v>
      </c>
      <c r="EH48" s="2">
        <v>44865</v>
      </c>
      <c r="EI48" s="2">
        <v>4264</v>
      </c>
      <c r="EJ48" s="2">
        <v>509</v>
      </c>
      <c r="EK48" s="2">
        <v>433</v>
      </c>
      <c r="EL48" s="2">
        <v>1942</v>
      </c>
      <c r="EM48" s="2">
        <v>2675</v>
      </c>
      <c r="EN48" s="2">
        <v>1337</v>
      </c>
      <c r="EO48" s="2">
        <v>980</v>
      </c>
      <c r="EP48" s="2">
        <v>678</v>
      </c>
      <c r="EQ48" s="2">
        <v>602</v>
      </c>
      <c r="ER48" s="2">
        <v>1398</v>
      </c>
      <c r="ES48" s="2">
        <v>2367</v>
      </c>
      <c r="ET48" s="2">
        <v>938</v>
      </c>
      <c r="EU48" s="2">
        <v>1466</v>
      </c>
      <c r="EV48" s="2">
        <v>3477</v>
      </c>
      <c r="EW48" s="2">
        <v>2379</v>
      </c>
      <c r="EX48" s="2">
        <v>1895</v>
      </c>
      <c r="EY48" s="2">
        <v>5595</v>
      </c>
      <c r="EZ48" s="2">
        <v>11931</v>
      </c>
      <c r="FA48" s="2">
        <v>78091</v>
      </c>
      <c r="FB48" s="2">
        <v>410</v>
      </c>
      <c r="FC48" s="2">
        <v>1144</v>
      </c>
      <c r="FD48" s="2">
        <v>6720</v>
      </c>
      <c r="FE48" s="2">
        <v>603</v>
      </c>
      <c r="FF48" s="2">
        <v>6291</v>
      </c>
      <c r="FG48" s="2">
        <v>1774</v>
      </c>
      <c r="FH48" s="2">
        <v>1511</v>
      </c>
      <c r="FI48" s="2">
        <v>6619</v>
      </c>
      <c r="FJ48" s="2">
        <v>4200</v>
      </c>
      <c r="FK48" s="2">
        <v>3694</v>
      </c>
      <c r="FL48" s="2">
        <v>5452</v>
      </c>
      <c r="FM48" s="2">
        <v>2193</v>
      </c>
      <c r="FN48" s="2">
        <v>6639</v>
      </c>
      <c r="FO48" s="2">
        <v>2026</v>
      </c>
      <c r="FP48" s="2">
        <v>9853</v>
      </c>
      <c r="FQ48" s="2">
        <v>18964</v>
      </c>
      <c r="FR48" s="2">
        <v>125352</v>
      </c>
      <c r="FS48" s="2">
        <v>17950</v>
      </c>
      <c r="FT48" s="2">
        <v>10823</v>
      </c>
      <c r="FU48" s="2">
        <v>4207</v>
      </c>
      <c r="FV48" s="2">
        <v>4429</v>
      </c>
      <c r="FW48" s="2">
        <v>13230</v>
      </c>
      <c r="FX48" s="2">
        <v>2339</v>
      </c>
      <c r="FY48" s="2">
        <v>4339</v>
      </c>
      <c r="FZ48" s="2">
        <v>1254</v>
      </c>
      <c r="GA48" s="2">
        <v>1701</v>
      </c>
      <c r="GB48" s="2">
        <v>11106</v>
      </c>
      <c r="GC48" s="2">
        <v>489</v>
      </c>
      <c r="GD48" s="2">
        <v>3413</v>
      </c>
      <c r="GE48" s="2">
        <v>1698</v>
      </c>
      <c r="GF48" s="2">
        <v>1349</v>
      </c>
      <c r="GG48" s="2">
        <v>8033</v>
      </c>
      <c r="GH48" s="2">
        <v>4342</v>
      </c>
      <c r="GI48" s="2">
        <v>34650</v>
      </c>
      <c r="GJ48" s="2">
        <v>56213</v>
      </c>
      <c r="GK48" s="2">
        <v>4009</v>
      </c>
      <c r="GL48" s="2">
        <v>395</v>
      </c>
      <c r="GM48" s="2">
        <v>1798</v>
      </c>
      <c r="GN48" s="2">
        <v>7205</v>
      </c>
      <c r="GO48" s="2">
        <v>5046</v>
      </c>
      <c r="GP48" s="2">
        <v>4531</v>
      </c>
      <c r="GQ48" s="2">
        <v>444</v>
      </c>
      <c r="GR48" s="2">
        <v>6634</v>
      </c>
      <c r="GS48" s="2">
        <v>6346</v>
      </c>
      <c r="GT48" s="2">
        <v>5378</v>
      </c>
      <c r="GU48" s="2">
        <v>2114</v>
      </c>
      <c r="GV48" s="2">
        <v>3641</v>
      </c>
      <c r="GW48" s="2">
        <v>1137</v>
      </c>
      <c r="GX48" s="2">
        <v>7535</v>
      </c>
      <c r="GY48" s="2">
        <v>46073</v>
      </c>
      <c r="GZ48" s="2">
        <v>2431</v>
      </c>
      <c r="HA48" s="2">
        <v>12931</v>
      </c>
      <c r="HB48" s="2">
        <v>9951</v>
      </c>
      <c r="HC48" s="2">
        <v>1483</v>
      </c>
      <c r="HD48" s="2">
        <v>2584</v>
      </c>
      <c r="HE48" s="2">
        <v>11603</v>
      </c>
      <c r="HF48" s="2">
        <v>4032</v>
      </c>
      <c r="HG48" s="2">
        <v>1058</v>
      </c>
      <c r="HH48" s="2">
        <v>128054</v>
      </c>
      <c r="HI48" s="2">
        <v>5732</v>
      </c>
      <c r="HJ48" s="2">
        <v>5872</v>
      </c>
      <c r="HK48" s="2">
        <v>1230</v>
      </c>
      <c r="HL48" s="2">
        <v>11809</v>
      </c>
      <c r="HM48" s="2">
        <v>15072</v>
      </c>
      <c r="HN48" s="2">
        <v>1842</v>
      </c>
      <c r="HO48" s="2">
        <v>6364</v>
      </c>
      <c r="HP48" s="2">
        <v>5576</v>
      </c>
      <c r="HQ48" s="2">
        <v>5302</v>
      </c>
      <c r="HR48" s="2">
        <v>40793</v>
      </c>
      <c r="HS48" s="2">
        <v>3690</v>
      </c>
      <c r="HT48" s="2">
        <v>10952</v>
      </c>
      <c r="HU48" s="2">
        <v>13822</v>
      </c>
    </row>
    <row r="49" spans="1:229" ht="18" customHeight="1">
      <c r="A49" s="2" t="s">
        <v>596</v>
      </c>
      <c r="B49" s="2" t="s">
        <v>597</v>
      </c>
      <c r="C49" s="2" t="s">
        <v>598</v>
      </c>
      <c r="D49" s="9">
        <v>2.84</v>
      </c>
      <c r="E49" s="2">
        <v>914988</v>
      </c>
      <c r="F49" s="2">
        <v>73795</v>
      </c>
      <c r="G49" s="2">
        <v>23946</v>
      </c>
      <c r="H49" s="2">
        <v>7772</v>
      </c>
      <c r="I49" s="2">
        <v>19499</v>
      </c>
      <c r="J49" s="2">
        <v>2830</v>
      </c>
      <c r="K49" s="2">
        <v>2479</v>
      </c>
      <c r="L49" s="2">
        <v>1286</v>
      </c>
      <c r="M49" s="2">
        <v>3623</v>
      </c>
      <c r="N49" s="2">
        <v>4250</v>
      </c>
      <c r="O49" s="2">
        <v>2266</v>
      </c>
      <c r="P49" s="2">
        <v>488</v>
      </c>
      <c r="Q49" s="2">
        <v>573</v>
      </c>
      <c r="R49" s="2">
        <v>1536</v>
      </c>
      <c r="S49" s="2">
        <v>3246</v>
      </c>
      <c r="T49" s="2">
        <v>70512</v>
      </c>
      <c r="U49" s="2">
        <v>3119</v>
      </c>
      <c r="V49" s="2">
        <v>1693</v>
      </c>
      <c r="W49" s="2">
        <v>1014</v>
      </c>
      <c r="X49" s="2">
        <v>1461</v>
      </c>
      <c r="Y49" s="2">
        <v>344</v>
      </c>
      <c r="Z49" s="2">
        <v>5092</v>
      </c>
      <c r="AA49" s="2">
        <v>1594</v>
      </c>
      <c r="AB49" s="2">
        <v>354</v>
      </c>
      <c r="AC49" s="2">
        <v>2015</v>
      </c>
      <c r="AD49" s="2">
        <v>3748</v>
      </c>
      <c r="AE49" s="2">
        <v>1784</v>
      </c>
      <c r="AF49" s="2">
        <v>1076</v>
      </c>
      <c r="AG49" s="2">
        <v>3337</v>
      </c>
      <c r="AH49" s="2">
        <v>1071</v>
      </c>
      <c r="AI49" s="2">
        <v>5708</v>
      </c>
      <c r="AJ49" s="2">
        <v>5263</v>
      </c>
      <c r="AK49" s="2">
        <v>698</v>
      </c>
      <c r="AL49" s="2">
        <v>195</v>
      </c>
      <c r="AM49" s="2">
        <v>460</v>
      </c>
      <c r="AN49" s="2">
        <v>834</v>
      </c>
      <c r="AO49" s="2">
        <v>421</v>
      </c>
      <c r="AP49" s="2">
        <v>926</v>
      </c>
      <c r="AQ49" s="2">
        <v>1319</v>
      </c>
      <c r="AR49" s="2">
        <v>601</v>
      </c>
      <c r="AS49" s="2">
        <v>603</v>
      </c>
      <c r="AT49" s="2">
        <v>5546</v>
      </c>
      <c r="AU49" s="2">
        <v>6666</v>
      </c>
      <c r="AV49" s="2">
        <v>1224</v>
      </c>
      <c r="AW49" s="2">
        <v>2671</v>
      </c>
      <c r="AX49" s="2">
        <v>970</v>
      </c>
      <c r="AY49" s="2">
        <v>1326</v>
      </c>
      <c r="AZ49" s="2">
        <v>1886</v>
      </c>
      <c r="BA49" s="2">
        <v>552</v>
      </c>
      <c r="BB49" s="2">
        <v>2647</v>
      </c>
      <c r="BC49" s="2">
        <v>2292</v>
      </c>
      <c r="BD49" s="2">
        <v>98529</v>
      </c>
      <c r="BE49" s="2">
        <v>25605</v>
      </c>
      <c r="BF49" s="2">
        <v>31468</v>
      </c>
      <c r="BG49" s="2">
        <v>19914</v>
      </c>
      <c r="BH49" s="2">
        <v>3786</v>
      </c>
      <c r="BI49" s="2">
        <v>2615</v>
      </c>
      <c r="BJ49" s="2">
        <v>3644</v>
      </c>
      <c r="BK49" s="2">
        <v>6675</v>
      </c>
      <c r="BL49" s="2">
        <v>2369</v>
      </c>
      <c r="BM49" s="2">
        <v>2451</v>
      </c>
      <c r="BN49" s="2">
        <v>45221</v>
      </c>
      <c r="BO49" s="2">
        <v>15806</v>
      </c>
      <c r="BP49" s="2">
        <v>1061</v>
      </c>
      <c r="BQ49" s="2">
        <v>12375</v>
      </c>
      <c r="BR49" s="2">
        <v>959</v>
      </c>
      <c r="BS49" s="2">
        <v>4567</v>
      </c>
      <c r="BT49" s="2">
        <v>491</v>
      </c>
      <c r="BU49" s="2">
        <v>9963</v>
      </c>
      <c r="BV49" s="2">
        <v>100818</v>
      </c>
      <c r="BW49" s="2">
        <v>3088</v>
      </c>
      <c r="BX49" s="2">
        <v>1459</v>
      </c>
      <c r="BY49" s="2">
        <v>1097</v>
      </c>
      <c r="BZ49" s="2">
        <v>2862</v>
      </c>
      <c r="CA49" s="2">
        <v>2233</v>
      </c>
      <c r="CB49" s="2">
        <v>2170</v>
      </c>
      <c r="CC49" s="2">
        <v>1279</v>
      </c>
      <c r="CD49" s="2">
        <v>5745</v>
      </c>
      <c r="CE49" s="2">
        <v>1306</v>
      </c>
      <c r="CF49" s="2">
        <v>2660</v>
      </c>
      <c r="CG49" s="2">
        <v>770</v>
      </c>
      <c r="CH49" s="2">
        <v>1409</v>
      </c>
      <c r="CI49" s="2">
        <v>2593</v>
      </c>
      <c r="CJ49" s="2">
        <v>1112</v>
      </c>
      <c r="CK49" s="2">
        <v>3477</v>
      </c>
      <c r="CL49" s="2">
        <v>458</v>
      </c>
      <c r="CM49" s="2">
        <v>578</v>
      </c>
      <c r="CN49" s="2">
        <v>2962</v>
      </c>
      <c r="CO49" s="2">
        <v>1358</v>
      </c>
      <c r="CP49" s="2">
        <v>1364</v>
      </c>
      <c r="CQ49" s="2">
        <v>3471</v>
      </c>
      <c r="CR49" s="2">
        <v>1535</v>
      </c>
      <c r="CS49" s="2">
        <v>6928</v>
      </c>
      <c r="CT49" s="2">
        <v>1967</v>
      </c>
      <c r="CU49" s="2">
        <v>1969</v>
      </c>
      <c r="CV49" s="2">
        <v>2230</v>
      </c>
      <c r="CW49" s="2">
        <v>1378</v>
      </c>
      <c r="CX49" s="2">
        <v>2055</v>
      </c>
      <c r="CY49" s="2">
        <v>4371</v>
      </c>
      <c r="CZ49" s="2">
        <v>764</v>
      </c>
      <c r="DA49" s="2">
        <v>801</v>
      </c>
      <c r="DB49" s="2">
        <v>2848</v>
      </c>
      <c r="DC49" s="2">
        <v>1569</v>
      </c>
      <c r="DD49" s="2">
        <v>1081</v>
      </c>
      <c r="DE49" s="2">
        <v>2710</v>
      </c>
      <c r="DF49" s="2">
        <v>5361</v>
      </c>
      <c r="DG49" s="2">
        <v>2910</v>
      </c>
      <c r="DH49" s="2">
        <v>4759</v>
      </c>
      <c r="DI49" s="2">
        <v>696</v>
      </c>
      <c r="DJ49" s="2">
        <v>1731</v>
      </c>
      <c r="DK49" s="2">
        <v>1091</v>
      </c>
      <c r="DL49" s="2">
        <v>906</v>
      </c>
      <c r="DM49" s="2">
        <v>267</v>
      </c>
      <c r="DN49" s="2">
        <v>3577</v>
      </c>
      <c r="DO49" s="2">
        <v>1136</v>
      </c>
      <c r="DP49" s="2">
        <v>558</v>
      </c>
      <c r="DQ49" s="2">
        <v>2167</v>
      </c>
      <c r="DR49" s="2">
        <v>36171</v>
      </c>
      <c r="DS49" s="2">
        <v>4289</v>
      </c>
      <c r="DT49" s="2">
        <v>4282</v>
      </c>
      <c r="DU49" s="2">
        <v>240</v>
      </c>
      <c r="DV49" s="2">
        <v>2594</v>
      </c>
      <c r="DW49" s="2">
        <v>1100</v>
      </c>
      <c r="DX49" s="2">
        <v>2434</v>
      </c>
      <c r="DY49" s="2">
        <v>1155</v>
      </c>
      <c r="DZ49" s="2">
        <v>397</v>
      </c>
      <c r="EA49" s="2">
        <v>1344</v>
      </c>
      <c r="EB49" s="2">
        <v>1050</v>
      </c>
      <c r="EC49" s="2">
        <v>2939</v>
      </c>
      <c r="ED49" s="2">
        <v>5334</v>
      </c>
      <c r="EE49" s="2">
        <v>2268</v>
      </c>
      <c r="EF49" s="2">
        <v>3628</v>
      </c>
      <c r="EG49" s="2">
        <v>3118</v>
      </c>
      <c r="EH49" s="2">
        <v>47151</v>
      </c>
      <c r="EI49" s="2">
        <v>4752</v>
      </c>
      <c r="EJ49" s="2">
        <v>478</v>
      </c>
      <c r="EK49" s="2">
        <v>460</v>
      </c>
      <c r="EL49" s="2">
        <v>2549</v>
      </c>
      <c r="EM49" s="2">
        <v>2675</v>
      </c>
      <c r="EN49" s="2">
        <v>1615</v>
      </c>
      <c r="EO49" s="2">
        <v>1498</v>
      </c>
      <c r="EP49" s="2">
        <v>688</v>
      </c>
      <c r="EQ49" s="2">
        <v>693</v>
      </c>
      <c r="ER49" s="2">
        <v>1416</v>
      </c>
      <c r="ES49" s="2">
        <v>2273</v>
      </c>
      <c r="ET49" s="2">
        <v>972</v>
      </c>
      <c r="EU49" s="2">
        <v>1344</v>
      </c>
      <c r="EV49" s="2">
        <v>3786</v>
      </c>
      <c r="EW49" s="2">
        <v>2731</v>
      </c>
      <c r="EX49" s="2">
        <v>2025</v>
      </c>
      <c r="EY49" s="2">
        <v>5082</v>
      </c>
      <c r="EZ49" s="2">
        <v>12112</v>
      </c>
      <c r="FA49" s="2">
        <v>81930</v>
      </c>
      <c r="FB49" s="2">
        <v>530</v>
      </c>
      <c r="FC49" s="2">
        <v>1965</v>
      </c>
      <c r="FD49" s="2">
        <v>8860</v>
      </c>
      <c r="FE49" s="2">
        <v>664</v>
      </c>
      <c r="FF49" s="2">
        <v>7192</v>
      </c>
      <c r="FG49" s="2">
        <v>1866</v>
      </c>
      <c r="FH49" s="2">
        <v>1353</v>
      </c>
      <c r="FI49" s="2">
        <v>7084</v>
      </c>
      <c r="FJ49" s="2">
        <v>4145</v>
      </c>
      <c r="FK49" s="2">
        <v>3273</v>
      </c>
      <c r="FL49" s="2">
        <v>4568</v>
      </c>
      <c r="FM49" s="2">
        <v>2173</v>
      </c>
      <c r="FN49" s="2">
        <v>6388</v>
      </c>
      <c r="FO49" s="2">
        <v>1756</v>
      </c>
      <c r="FP49" s="2">
        <v>9129</v>
      </c>
      <c r="FQ49" s="2">
        <v>20985</v>
      </c>
      <c r="FR49" s="2">
        <v>116969</v>
      </c>
      <c r="FS49" s="2">
        <v>17973</v>
      </c>
      <c r="FT49" s="2">
        <v>11433</v>
      </c>
      <c r="FU49" s="2">
        <v>4338</v>
      </c>
      <c r="FV49" s="2">
        <v>3768</v>
      </c>
      <c r="FW49" s="2">
        <v>11414</v>
      </c>
      <c r="FX49" s="2">
        <v>3004</v>
      </c>
      <c r="FY49" s="2">
        <v>3290</v>
      </c>
      <c r="FZ49" s="2">
        <v>1653</v>
      </c>
      <c r="GA49" s="2">
        <v>1958</v>
      </c>
      <c r="GB49" s="2">
        <v>9790</v>
      </c>
      <c r="GC49" s="2">
        <v>470</v>
      </c>
      <c r="GD49" s="2">
        <v>2505</v>
      </c>
      <c r="GE49" s="2">
        <v>2132</v>
      </c>
      <c r="GF49" s="2">
        <v>1113</v>
      </c>
      <c r="GG49" s="2">
        <v>7827</v>
      </c>
      <c r="GH49" s="2">
        <v>3902</v>
      </c>
      <c r="GI49" s="2">
        <v>30398</v>
      </c>
      <c r="GJ49" s="2">
        <v>64135</v>
      </c>
      <c r="GK49" s="2">
        <v>6269</v>
      </c>
      <c r="GL49" s="2">
        <v>591</v>
      </c>
      <c r="GM49" s="2">
        <v>1813</v>
      </c>
      <c r="GN49" s="2">
        <v>6586</v>
      </c>
      <c r="GO49" s="2">
        <v>5725</v>
      </c>
      <c r="GP49" s="2">
        <v>3399</v>
      </c>
      <c r="GQ49" s="2">
        <v>427</v>
      </c>
      <c r="GR49" s="2">
        <v>8316</v>
      </c>
      <c r="GS49" s="2">
        <v>5356</v>
      </c>
      <c r="GT49" s="2">
        <v>9102</v>
      </c>
      <c r="GU49" s="2">
        <v>1886</v>
      </c>
      <c r="GV49" s="2">
        <v>4725</v>
      </c>
      <c r="GW49" s="2">
        <v>1554</v>
      </c>
      <c r="GX49" s="2">
        <v>8383</v>
      </c>
      <c r="GY49" s="2">
        <v>37412</v>
      </c>
      <c r="GZ49" s="2">
        <v>2048</v>
      </c>
      <c r="HA49" s="2">
        <v>10995</v>
      </c>
      <c r="HB49" s="2">
        <v>10370</v>
      </c>
      <c r="HC49" s="2">
        <v>1001</v>
      </c>
      <c r="HD49" s="2">
        <v>3126</v>
      </c>
      <c r="HE49" s="2">
        <v>6782</v>
      </c>
      <c r="HF49" s="2">
        <v>2329</v>
      </c>
      <c r="HG49" s="2">
        <v>762</v>
      </c>
      <c r="HH49" s="2">
        <v>142344</v>
      </c>
      <c r="HI49" s="2">
        <v>6533</v>
      </c>
      <c r="HJ49" s="2">
        <v>6522</v>
      </c>
      <c r="HK49" s="2">
        <v>1940</v>
      </c>
      <c r="HL49" s="2">
        <v>13311</v>
      </c>
      <c r="HM49" s="2">
        <v>21864</v>
      </c>
      <c r="HN49" s="2">
        <v>1964</v>
      </c>
      <c r="HO49" s="2">
        <v>9177</v>
      </c>
      <c r="HP49" s="2">
        <v>6982</v>
      </c>
      <c r="HQ49" s="2">
        <v>5382</v>
      </c>
      <c r="HR49" s="2">
        <v>38926</v>
      </c>
      <c r="HS49" s="2">
        <v>4066</v>
      </c>
      <c r="HT49" s="2">
        <v>11825</v>
      </c>
      <c r="HU49" s="2">
        <v>13851</v>
      </c>
    </row>
    <row r="50" spans="1:229" ht="18" customHeight="1">
      <c r="A50" s="2" t="s">
        <v>599</v>
      </c>
      <c r="B50" s="2" t="s">
        <v>600</v>
      </c>
      <c r="C50" s="2" t="s">
        <v>601</v>
      </c>
      <c r="D50" s="9">
        <v>2.93</v>
      </c>
      <c r="E50" s="2">
        <v>815819</v>
      </c>
      <c r="F50" s="2">
        <v>73734</v>
      </c>
      <c r="G50" s="2">
        <v>27911</v>
      </c>
      <c r="H50" s="2">
        <v>8279</v>
      </c>
      <c r="I50" s="2">
        <v>17784</v>
      </c>
      <c r="J50" s="2">
        <v>1844</v>
      </c>
      <c r="K50" s="2">
        <v>1588</v>
      </c>
      <c r="L50" s="2">
        <v>1011</v>
      </c>
      <c r="M50" s="2">
        <v>4692</v>
      </c>
      <c r="N50" s="2">
        <v>3654</v>
      </c>
      <c r="O50" s="2">
        <v>1615</v>
      </c>
      <c r="P50" s="2">
        <v>251</v>
      </c>
      <c r="Q50" s="2">
        <v>455</v>
      </c>
      <c r="R50" s="2">
        <v>1127</v>
      </c>
      <c r="S50" s="2">
        <v>3525</v>
      </c>
      <c r="T50" s="2">
        <v>47634</v>
      </c>
      <c r="U50" s="2">
        <v>5199</v>
      </c>
      <c r="V50" s="2">
        <v>199</v>
      </c>
      <c r="W50" s="2">
        <v>158</v>
      </c>
      <c r="X50" s="2">
        <v>786</v>
      </c>
      <c r="Y50" s="2">
        <v>115</v>
      </c>
      <c r="Z50" s="2">
        <v>4773</v>
      </c>
      <c r="AA50" s="2">
        <v>871</v>
      </c>
      <c r="AB50" s="2">
        <v>468</v>
      </c>
      <c r="AC50" s="2">
        <v>646</v>
      </c>
      <c r="AD50" s="2">
        <v>820</v>
      </c>
      <c r="AE50" s="2">
        <v>904</v>
      </c>
      <c r="AF50" s="2">
        <v>630</v>
      </c>
      <c r="AG50" s="2">
        <v>1764</v>
      </c>
      <c r="AH50" s="2">
        <v>156</v>
      </c>
      <c r="AI50" s="2">
        <v>4029</v>
      </c>
      <c r="AJ50" s="2">
        <v>4994</v>
      </c>
      <c r="AK50" s="2">
        <v>449</v>
      </c>
      <c r="AL50" s="2">
        <v>75</v>
      </c>
      <c r="AM50" s="2">
        <v>252</v>
      </c>
      <c r="AN50" s="2">
        <v>471</v>
      </c>
      <c r="AO50" s="2">
        <v>147</v>
      </c>
      <c r="AP50" s="2">
        <v>386</v>
      </c>
      <c r="AQ50" s="2">
        <v>557</v>
      </c>
      <c r="AR50" s="2">
        <v>562</v>
      </c>
      <c r="AS50" s="2">
        <v>46</v>
      </c>
      <c r="AT50" s="2">
        <v>2147</v>
      </c>
      <c r="AU50" s="2">
        <v>1144</v>
      </c>
      <c r="AV50" s="2">
        <v>1199</v>
      </c>
      <c r="AW50" s="2">
        <v>2432</v>
      </c>
      <c r="AX50" s="2">
        <v>593</v>
      </c>
      <c r="AY50" s="2">
        <v>2519</v>
      </c>
      <c r="AZ50" s="2">
        <v>473</v>
      </c>
      <c r="BA50" s="2">
        <v>186</v>
      </c>
      <c r="BB50" s="2">
        <v>5603</v>
      </c>
      <c r="BC50" s="2">
        <v>1884</v>
      </c>
      <c r="BD50" s="2">
        <v>75953</v>
      </c>
      <c r="BE50" s="2">
        <v>13626</v>
      </c>
      <c r="BF50" s="2">
        <v>27742</v>
      </c>
      <c r="BG50" s="2">
        <v>12212</v>
      </c>
      <c r="BH50" s="2">
        <v>2551</v>
      </c>
      <c r="BI50" s="2">
        <v>2490</v>
      </c>
      <c r="BJ50" s="2">
        <v>2525</v>
      </c>
      <c r="BK50" s="2">
        <v>5757</v>
      </c>
      <c r="BL50" s="2">
        <v>2794</v>
      </c>
      <c r="BM50" s="2">
        <v>6256</v>
      </c>
      <c r="BN50" s="2">
        <v>40843</v>
      </c>
      <c r="BO50" s="2">
        <v>11114</v>
      </c>
      <c r="BP50" s="2">
        <v>1665</v>
      </c>
      <c r="BQ50" s="2">
        <v>10480</v>
      </c>
      <c r="BR50" s="2">
        <v>854</v>
      </c>
      <c r="BS50" s="2">
        <v>6380</v>
      </c>
      <c r="BT50" s="2">
        <v>440</v>
      </c>
      <c r="BU50" s="2">
        <v>9909</v>
      </c>
      <c r="BV50" s="2">
        <v>95776</v>
      </c>
      <c r="BW50" s="2">
        <v>2969</v>
      </c>
      <c r="BX50" s="2">
        <v>1885</v>
      </c>
      <c r="BY50" s="2">
        <v>1107</v>
      </c>
      <c r="BZ50" s="2">
        <v>2587</v>
      </c>
      <c r="CA50" s="2">
        <v>2710</v>
      </c>
      <c r="CB50" s="2">
        <v>2387</v>
      </c>
      <c r="CC50" s="2">
        <v>1306</v>
      </c>
      <c r="CD50" s="2">
        <v>5605</v>
      </c>
      <c r="CE50" s="2">
        <v>856</v>
      </c>
      <c r="CF50" s="2">
        <v>2497</v>
      </c>
      <c r="CG50" s="2">
        <v>570</v>
      </c>
      <c r="CH50" s="2">
        <v>1754</v>
      </c>
      <c r="CI50" s="2">
        <v>3460</v>
      </c>
      <c r="CJ50" s="2">
        <v>746</v>
      </c>
      <c r="CK50" s="2">
        <v>4042</v>
      </c>
      <c r="CL50" s="2">
        <v>222</v>
      </c>
      <c r="CM50" s="2">
        <v>345</v>
      </c>
      <c r="CN50" s="2">
        <v>2073</v>
      </c>
      <c r="CO50" s="2">
        <v>877</v>
      </c>
      <c r="CP50" s="2">
        <v>1212</v>
      </c>
      <c r="CQ50" s="2">
        <v>3016</v>
      </c>
      <c r="CR50" s="2">
        <v>1348</v>
      </c>
      <c r="CS50" s="2">
        <v>6486</v>
      </c>
      <c r="CT50" s="2">
        <v>2578</v>
      </c>
      <c r="CU50" s="2">
        <v>1343</v>
      </c>
      <c r="CV50" s="2">
        <v>1865</v>
      </c>
      <c r="CW50" s="2">
        <v>1033</v>
      </c>
      <c r="CX50" s="2">
        <v>1861</v>
      </c>
      <c r="CY50" s="2">
        <v>7581</v>
      </c>
      <c r="CZ50" s="2">
        <v>339</v>
      </c>
      <c r="DA50" s="2">
        <v>628</v>
      </c>
      <c r="DB50" s="2">
        <v>2469</v>
      </c>
      <c r="DC50" s="2">
        <v>885</v>
      </c>
      <c r="DD50" s="2">
        <v>894</v>
      </c>
      <c r="DE50" s="2">
        <v>2816</v>
      </c>
      <c r="DF50" s="2">
        <v>6829</v>
      </c>
      <c r="DG50" s="2">
        <v>1578</v>
      </c>
      <c r="DH50" s="2">
        <v>3391</v>
      </c>
      <c r="DI50" s="2">
        <v>590</v>
      </c>
      <c r="DJ50" s="2">
        <v>1072</v>
      </c>
      <c r="DK50" s="2">
        <v>1780</v>
      </c>
      <c r="DL50" s="2">
        <v>562</v>
      </c>
      <c r="DM50" s="2">
        <v>136</v>
      </c>
      <c r="DN50" s="2">
        <v>2598</v>
      </c>
      <c r="DO50" s="2">
        <v>386</v>
      </c>
      <c r="DP50" s="2">
        <v>214</v>
      </c>
      <c r="DQ50" s="2">
        <v>2291</v>
      </c>
      <c r="DR50" s="2">
        <v>34407</v>
      </c>
      <c r="DS50" s="2">
        <v>3649</v>
      </c>
      <c r="DT50" s="2">
        <v>4071</v>
      </c>
      <c r="DU50" s="2">
        <v>677</v>
      </c>
      <c r="DV50" s="2">
        <v>2086</v>
      </c>
      <c r="DW50" s="2">
        <v>734</v>
      </c>
      <c r="DX50" s="2">
        <v>1578</v>
      </c>
      <c r="DY50" s="2">
        <v>805</v>
      </c>
      <c r="DZ50" s="2">
        <v>248</v>
      </c>
      <c r="EA50" s="2">
        <v>1332</v>
      </c>
      <c r="EB50" s="2">
        <v>438</v>
      </c>
      <c r="EC50" s="2">
        <v>1851</v>
      </c>
      <c r="ED50" s="2">
        <v>5348</v>
      </c>
      <c r="EE50" s="2">
        <v>1610</v>
      </c>
      <c r="EF50" s="2">
        <v>7040</v>
      </c>
      <c r="EG50" s="2">
        <v>2940</v>
      </c>
      <c r="EH50" s="2">
        <v>40249</v>
      </c>
      <c r="EI50" s="2">
        <v>5036</v>
      </c>
      <c r="EJ50" s="2">
        <v>501</v>
      </c>
      <c r="EK50" s="2">
        <v>466</v>
      </c>
      <c r="EL50" s="2">
        <v>1172</v>
      </c>
      <c r="EM50" s="2">
        <v>1817</v>
      </c>
      <c r="EN50" s="2">
        <v>1235</v>
      </c>
      <c r="EO50" s="2">
        <v>742</v>
      </c>
      <c r="EP50" s="2">
        <v>475</v>
      </c>
      <c r="EQ50" s="2">
        <v>655</v>
      </c>
      <c r="ER50" s="2">
        <v>903</v>
      </c>
      <c r="ES50" s="2">
        <v>2087</v>
      </c>
      <c r="ET50" s="2">
        <v>1047</v>
      </c>
      <c r="EU50" s="2">
        <v>1234</v>
      </c>
      <c r="EV50" s="2">
        <v>3451</v>
      </c>
      <c r="EW50" s="2">
        <v>2729</v>
      </c>
      <c r="EX50" s="2">
        <v>1276</v>
      </c>
      <c r="EY50" s="2">
        <v>4199</v>
      </c>
      <c r="EZ50" s="2">
        <v>11227</v>
      </c>
      <c r="FA50" s="2">
        <v>71747</v>
      </c>
      <c r="FB50" s="2">
        <v>167</v>
      </c>
      <c r="FC50" s="2">
        <v>510</v>
      </c>
      <c r="FD50" s="2">
        <v>4180</v>
      </c>
      <c r="FE50" s="2">
        <v>739</v>
      </c>
      <c r="FF50" s="2">
        <v>6498</v>
      </c>
      <c r="FG50" s="2">
        <v>1450</v>
      </c>
      <c r="FH50" s="2">
        <v>909</v>
      </c>
      <c r="FI50" s="2">
        <v>5958</v>
      </c>
      <c r="FJ50" s="2">
        <v>2195</v>
      </c>
      <c r="FK50" s="2">
        <v>3328</v>
      </c>
      <c r="FL50" s="2">
        <v>5409</v>
      </c>
      <c r="FM50" s="2">
        <v>1962</v>
      </c>
      <c r="FN50" s="2">
        <v>6234</v>
      </c>
      <c r="FO50" s="2">
        <v>1869</v>
      </c>
      <c r="FP50" s="2">
        <v>8284</v>
      </c>
      <c r="FQ50" s="2">
        <v>22055</v>
      </c>
      <c r="FR50" s="2">
        <v>129347</v>
      </c>
      <c r="FS50" s="2">
        <v>23410</v>
      </c>
      <c r="FT50" s="2">
        <v>10264</v>
      </c>
      <c r="FU50" s="2">
        <v>5236</v>
      </c>
      <c r="FV50" s="2">
        <v>4053</v>
      </c>
      <c r="FW50" s="2">
        <v>10030</v>
      </c>
      <c r="FX50" s="2">
        <v>1420</v>
      </c>
      <c r="FY50" s="2">
        <v>4107</v>
      </c>
      <c r="FZ50" s="2">
        <v>1322</v>
      </c>
      <c r="GA50" s="2">
        <v>2726</v>
      </c>
      <c r="GB50" s="2">
        <v>12665</v>
      </c>
      <c r="GC50" s="2">
        <v>429</v>
      </c>
      <c r="GD50" s="2">
        <v>1944</v>
      </c>
      <c r="GE50" s="2">
        <v>1329</v>
      </c>
      <c r="GF50" s="2">
        <v>2442</v>
      </c>
      <c r="GG50" s="2">
        <v>4591</v>
      </c>
      <c r="GH50" s="2">
        <v>3121</v>
      </c>
      <c r="GI50" s="2">
        <v>40256</v>
      </c>
      <c r="GJ50" s="2">
        <v>60132</v>
      </c>
      <c r="GK50" s="2">
        <v>1459</v>
      </c>
      <c r="GL50" s="2">
        <v>622</v>
      </c>
      <c r="GM50" s="2">
        <v>1142</v>
      </c>
      <c r="GN50" s="2">
        <v>7989</v>
      </c>
      <c r="GO50" s="2">
        <v>5426</v>
      </c>
      <c r="GP50" s="2">
        <v>6192</v>
      </c>
      <c r="GQ50" s="2">
        <v>519</v>
      </c>
      <c r="GR50" s="2">
        <v>7128</v>
      </c>
      <c r="GS50" s="2">
        <v>6533</v>
      </c>
      <c r="GT50" s="2">
        <v>4270</v>
      </c>
      <c r="GU50" s="2">
        <v>2282</v>
      </c>
      <c r="GV50" s="2">
        <v>6009</v>
      </c>
      <c r="GW50" s="2">
        <v>1027</v>
      </c>
      <c r="GX50" s="2">
        <v>9534</v>
      </c>
      <c r="GY50" s="2">
        <v>35771</v>
      </c>
      <c r="GZ50" s="2">
        <v>1343</v>
      </c>
      <c r="HA50" s="2">
        <v>7402</v>
      </c>
      <c r="HB50" s="2">
        <v>10083</v>
      </c>
      <c r="HC50" s="2">
        <v>1213</v>
      </c>
      <c r="HD50" s="2">
        <v>2618</v>
      </c>
      <c r="HE50" s="2">
        <v>7887</v>
      </c>
      <c r="HF50" s="2">
        <v>4453</v>
      </c>
      <c r="HG50" s="2">
        <v>772</v>
      </c>
      <c r="HH50" s="2">
        <v>110226</v>
      </c>
      <c r="HI50" s="2">
        <v>1594</v>
      </c>
      <c r="HJ50" s="2">
        <v>3675</v>
      </c>
      <c r="HK50" s="2">
        <v>916</v>
      </c>
      <c r="HL50" s="2">
        <v>5391</v>
      </c>
      <c r="HM50" s="2">
        <v>16664</v>
      </c>
      <c r="HN50" s="2">
        <v>1348</v>
      </c>
      <c r="HO50" s="2">
        <v>6853</v>
      </c>
      <c r="HP50" s="2">
        <v>3157</v>
      </c>
      <c r="HQ50" s="2">
        <v>5799</v>
      </c>
      <c r="HR50" s="2">
        <v>38964</v>
      </c>
      <c r="HS50" s="2">
        <v>4173</v>
      </c>
      <c r="HT50" s="2">
        <v>12736</v>
      </c>
      <c r="HU50" s="2">
        <v>8956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workbookViewId="0">
      <selection activeCell="P6" sqref="P6"/>
    </sheetView>
  </sheetViews>
  <sheetFormatPr defaultRowHeight="18.75"/>
  <cols>
    <col min="4" max="4" width="10.625" bestFit="1" customWidth="1"/>
  </cols>
  <sheetData>
    <row r="1" spans="1:10">
      <c r="A1" s="1" t="s">
        <v>0</v>
      </c>
      <c r="B1" s="2"/>
      <c r="C1" s="2"/>
    </row>
    <row r="2" spans="1:10">
      <c r="A2" s="5" t="s">
        <v>229</v>
      </c>
      <c r="B2" s="5" t="s">
        <v>230</v>
      </c>
      <c r="C2" s="5" t="s">
        <v>231</v>
      </c>
      <c r="D2" s="10" t="s">
        <v>233</v>
      </c>
    </row>
    <row r="3" spans="1:10">
      <c r="A3" s="2" t="s">
        <v>458</v>
      </c>
      <c r="B3" s="2" t="s">
        <v>459</v>
      </c>
      <c r="C3" s="2" t="s">
        <v>460</v>
      </c>
      <c r="D3" s="15">
        <f>INDEX('SSDSE-C-2022'!$C$2:$HU$50,MATCH(ヒストグラム!C3,'SSDSE-C-2022'!$C$2:$C$50,0),MATCH($D$2,'SSDSE-C-2022'!$C$2:$HU$2,0))</f>
        <v>960240</v>
      </c>
      <c r="G3" t="str">
        <f>D2&amp;"の年間支出に関するヒストグラム（市の数）"</f>
        <v>食料（合計）の年間支出に関するヒストグラム（市の数）</v>
      </c>
    </row>
    <row r="4" spans="1:10">
      <c r="A4" s="2" t="s">
        <v>461</v>
      </c>
      <c r="B4" s="2" t="s">
        <v>462</v>
      </c>
      <c r="C4" s="2" t="s">
        <v>463</v>
      </c>
      <c r="D4" s="15">
        <f>INDEX('SSDSE-C-2022'!$C$2:$HU$50,MATCH(ヒストグラム!C4,'SSDSE-C-2022'!$C$2:$C$50,0),MATCH($D$2,'SSDSE-C-2022'!$C$2:$HU$2,0))</f>
        <v>942332</v>
      </c>
    </row>
    <row r="5" spans="1:10">
      <c r="A5" s="2" t="s">
        <v>464</v>
      </c>
      <c r="B5" s="2" t="s">
        <v>465</v>
      </c>
      <c r="C5" s="2" t="s">
        <v>466</v>
      </c>
      <c r="D5" s="15">
        <f>INDEX('SSDSE-C-2022'!$C$2:$HU$50,MATCH(ヒストグラム!C5,'SSDSE-C-2022'!$C$2:$C$50,0),MATCH($D$2,'SSDSE-C-2022'!$C$2:$HU$2,0))</f>
        <v>892205</v>
      </c>
    </row>
    <row r="6" spans="1:10">
      <c r="A6" s="2" t="s">
        <v>467</v>
      </c>
      <c r="B6" s="2" t="s">
        <v>468</v>
      </c>
      <c r="C6" s="2" t="s">
        <v>469</v>
      </c>
      <c r="D6" s="15">
        <f>INDEX('SSDSE-C-2022'!$C$2:$HU$50,MATCH(ヒストグラム!C6,'SSDSE-C-2022'!$C$2:$C$50,0),MATCH($D$2,'SSDSE-C-2022'!$C$2:$HU$2,0))</f>
        <v>937554</v>
      </c>
    </row>
    <row r="7" spans="1:10">
      <c r="A7" s="2" t="s">
        <v>470</v>
      </c>
      <c r="B7" s="2" t="s">
        <v>471</v>
      </c>
      <c r="C7" s="2" t="s">
        <v>472</v>
      </c>
      <c r="D7" s="15">
        <f>INDEX('SSDSE-C-2022'!$C$2:$HU$50,MATCH(ヒストグラム!C7,'SSDSE-C-2022'!$C$2:$C$50,0),MATCH($D$2,'SSDSE-C-2022'!$C$2:$HU$2,0))</f>
        <v>972504</v>
      </c>
    </row>
    <row r="8" spans="1:10">
      <c r="A8" s="2" t="s">
        <v>473</v>
      </c>
      <c r="B8" s="2" t="s">
        <v>474</v>
      </c>
      <c r="C8" s="2" t="s">
        <v>475</v>
      </c>
      <c r="D8" s="15">
        <f>INDEX('SSDSE-C-2022'!$C$2:$HU$50,MATCH(ヒストグラム!C8,'SSDSE-C-2022'!$C$2:$C$50,0),MATCH($D$2,'SSDSE-C-2022'!$C$2:$HU$2,0))</f>
        <v>911255</v>
      </c>
    </row>
    <row r="9" spans="1:10">
      <c r="A9" s="2" t="s">
        <v>476</v>
      </c>
      <c r="B9" s="2" t="s">
        <v>477</v>
      </c>
      <c r="C9" s="2" t="s">
        <v>478</v>
      </c>
      <c r="D9" s="15">
        <f>INDEX('SSDSE-C-2022'!$C$2:$HU$50,MATCH(ヒストグラム!C9,'SSDSE-C-2022'!$C$2:$C$50,0),MATCH($D$2,'SSDSE-C-2022'!$C$2:$HU$2,0))</f>
        <v>997281</v>
      </c>
    </row>
    <row r="10" spans="1:10">
      <c r="A10" s="2" t="s">
        <v>479</v>
      </c>
      <c r="B10" s="2" t="s">
        <v>480</v>
      </c>
      <c r="C10" s="2" t="s">
        <v>481</v>
      </c>
      <c r="D10" s="15">
        <f>INDEX('SSDSE-C-2022'!$C$2:$HU$50,MATCH(ヒストグラム!C10,'SSDSE-C-2022'!$C$2:$C$50,0),MATCH($D$2,'SSDSE-C-2022'!$C$2:$HU$2,0))</f>
        <v>955914</v>
      </c>
    </row>
    <row r="11" spans="1:10">
      <c r="A11" s="2" t="s">
        <v>482</v>
      </c>
      <c r="B11" s="2" t="s">
        <v>483</v>
      </c>
      <c r="C11" s="2" t="s">
        <v>484</v>
      </c>
      <c r="D11" s="15">
        <f>INDEX('SSDSE-C-2022'!$C$2:$HU$50,MATCH(ヒストグラム!C11,'SSDSE-C-2022'!$C$2:$C$50,0),MATCH($D$2,'SSDSE-C-2022'!$C$2:$HU$2,0))</f>
        <v>902730</v>
      </c>
    </row>
    <row r="12" spans="1:10">
      <c r="A12" s="2" t="s">
        <v>485</v>
      </c>
      <c r="B12" s="2" t="s">
        <v>486</v>
      </c>
      <c r="C12" s="2" t="s">
        <v>487</v>
      </c>
      <c r="D12" s="15">
        <f>INDEX('SSDSE-C-2022'!$C$2:$HU$50,MATCH(ヒストグラム!C12,'SSDSE-C-2022'!$C$2:$C$50,0),MATCH($D$2,'SSDSE-C-2022'!$C$2:$HU$2,0))</f>
        <v>955734</v>
      </c>
    </row>
    <row r="13" spans="1:10">
      <c r="A13" s="2" t="s">
        <v>488</v>
      </c>
      <c r="B13" s="2" t="s">
        <v>489</v>
      </c>
      <c r="C13" s="2" t="s">
        <v>490</v>
      </c>
      <c r="D13" s="15">
        <f>INDEX('SSDSE-C-2022'!$C$2:$HU$50,MATCH(ヒストグラム!C13,'SSDSE-C-2022'!$C$2:$C$50,0),MATCH($D$2,'SSDSE-C-2022'!$C$2:$HU$2,0))</f>
        <v>951786</v>
      </c>
    </row>
    <row r="14" spans="1:10">
      <c r="A14" s="2" t="s">
        <v>491</v>
      </c>
      <c r="B14" s="2" t="s">
        <v>492</v>
      </c>
      <c r="C14" s="2" t="s">
        <v>493</v>
      </c>
      <c r="D14" s="15">
        <f>INDEX('SSDSE-C-2022'!$C$2:$HU$50,MATCH(ヒストグラム!C14,'SSDSE-C-2022'!$C$2:$C$50,0),MATCH($D$2,'SSDSE-C-2022'!$C$2:$HU$2,0))</f>
        <v>1066646</v>
      </c>
    </row>
    <row r="15" spans="1:10">
      <c r="A15" s="2" t="s">
        <v>494</v>
      </c>
      <c r="B15" s="2" t="s">
        <v>495</v>
      </c>
      <c r="C15" s="2" t="s">
        <v>496</v>
      </c>
      <c r="D15" s="15">
        <f>INDEX('SSDSE-C-2022'!$C$2:$HU$50,MATCH(ヒストグラム!C15,'SSDSE-C-2022'!$C$2:$C$50,0),MATCH($D$2,'SSDSE-C-2022'!$C$2:$HU$2,0))</f>
        <v>1034424</v>
      </c>
    </row>
    <row r="16" spans="1:10">
      <c r="A16" s="2" t="s">
        <v>497</v>
      </c>
      <c r="B16" s="2" t="s">
        <v>498</v>
      </c>
      <c r="C16" s="2" t="s">
        <v>499</v>
      </c>
      <c r="D16" s="15">
        <f>INDEX('SSDSE-C-2022'!$C$2:$HU$50,MATCH(ヒストグラム!C16,'SSDSE-C-2022'!$C$2:$C$50,0),MATCH($D$2,'SSDSE-C-2022'!$C$2:$HU$2,0))</f>
        <v>1142651</v>
      </c>
    </row>
    <row r="17" spans="1:8">
      <c r="A17" s="2" t="s">
        <v>500</v>
      </c>
      <c r="B17" s="2" t="s">
        <v>501</v>
      </c>
      <c r="C17" s="2" t="s">
        <v>502</v>
      </c>
      <c r="D17" s="15">
        <f>INDEX('SSDSE-C-2022'!$C$2:$HU$50,MATCH(ヒストグラム!C17,'SSDSE-C-2022'!$C$2:$C$50,0),MATCH($D$2,'SSDSE-C-2022'!$C$2:$HU$2,0))</f>
        <v>1064335</v>
      </c>
    </row>
    <row r="18" spans="1:8">
      <c r="A18" s="2" t="s">
        <v>503</v>
      </c>
      <c r="B18" s="2" t="s">
        <v>504</v>
      </c>
      <c r="C18" s="2" t="s">
        <v>505</v>
      </c>
      <c r="D18" s="15">
        <f>INDEX('SSDSE-C-2022'!$C$2:$HU$50,MATCH(ヒストグラム!C18,'SSDSE-C-2022'!$C$2:$C$50,0),MATCH($D$2,'SSDSE-C-2022'!$C$2:$HU$2,0))</f>
        <v>973050</v>
      </c>
    </row>
    <row r="19" spans="1:8">
      <c r="A19" s="2" t="s">
        <v>506</v>
      </c>
      <c r="B19" s="2" t="s">
        <v>507</v>
      </c>
      <c r="C19" s="2" t="s">
        <v>508</v>
      </c>
      <c r="D19" s="15">
        <f>INDEX('SSDSE-C-2022'!$C$2:$HU$50,MATCH(ヒストグラム!C19,'SSDSE-C-2022'!$C$2:$C$50,0),MATCH($D$2,'SSDSE-C-2022'!$C$2:$HU$2,0))</f>
        <v>1012585</v>
      </c>
    </row>
    <row r="20" spans="1:8">
      <c r="A20" s="2" t="s">
        <v>509</v>
      </c>
      <c r="B20" s="2" t="s">
        <v>510</v>
      </c>
      <c r="C20" s="2" t="s">
        <v>511</v>
      </c>
      <c r="D20" s="15">
        <f>INDEX('SSDSE-C-2022'!$C$2:$HU$50,MATCH(ヒストグラム!C20,'SSDSE-C-2022'!$C$2:$C$50,0),MATCH($D$2,'SSDSE-C-2022'!$C$2:$HU$2,0))</f>
        <v>1054923</v>
      </c>
    </row>
    <row r="21" spans="1:8">
      <c r="A21" s="2" t="s">
        <v>512</v>
      </c>
      <c r="B21" s="2" t="s">
        <v>513</v>
      </c>
      <c r="C21" s="2" t="s">
        <v>514</v>
      </c>
      <c r="D21" s="15">
        <f>INDEX('SSDSE-C-2022'!$C$2:$HU$50,MATCH(ヒストグラム!C21,'SSDSE-C-2022'!$C$2:$C$50,0),MATCH($D$2,'SSDSE-C-2022'!$C$2:$HU$2,0))</f>
        <v>951361</v>
      </c>
    </row>
    <row r="22" spans="1:8">
      <c r="A22" s="2" t="s">
        <v>515</v>
      </c>
      <c r="B22" s="2" t="s">
        <v>516</v>
      </c>
      <c r="C22" s="2" t="s">
        <v>517</v>
      </c>
      <c r="D22" s="15">
        <f>INDEX('SSDSE-C-2022'!$C$2:$HU$50,MATCH(ヒストグラム!C22,'SSDSE-C-2022'!$C$2:$C$50,0),MATCH($D$2,'SSDSE-C-2022'!$C$2:$HU$2,0))</f>
        <v>948442</v>
      </c>
      <c r="G22" t="str">
        <f>D2&amp;"に関する北海道～沖縄の値の平均・標準偏差"</f>
        <v>食料（合計）に関する北海道～沖縄の値の平均・標準偏差</v>
      </c>
    </row>
    <row r="23" spans="1:8">
      <c r="A23" s="2" t="s">
        <v>518</v>
      </c>
      <c r="B23" s="2" t="s">
        <v>519</v>
      </c>
      <c r="C23" s="2" t="s">
        <v>520</v>
      </c>
      <c r="D23" s="15">
        <f>INDEX('SSDSE-C-2022'!$C$2:$HU$50,MATCH(ヒストグラム!C23,'SSDSE-C-2022'!$C$2:$C$50,0),MATCH($D$2,'SSDSE-C-2022'!$C$2:$HU$2,0))</f>
        <v>917923</v>
      </c>
      <c r="G23" t="s">
        <v>615</v>
      </c>
      <c r="H23" s="15">
        <f>AVERAGE(D4:D50)</f>
        <v>947818.21276595746</v>
      </c>
    </row>
    <row r="24" spans="1:8">
      <c r="A24" s="2" t="s">
        <v>521</v>
      </c>
      <c r="B24" s="2" t="s">
        <v>522</v>
      </c>
      <c r="C24" s="2" t="s">
        <v>523</v>
      </c>
      <c r="D24" s="15">
        <f>INDEX('SSDSE-C-2022'!$C$2:$HU$50,MATCH(ヒストグラム!C24,'SSDSE-C-2022'!$C$2:$C$50,0),MATCH($D$2,'SSDSE-C-2022'!$C$2:$HU$2,0))</f>
        <v>967231</v>
      </c>
      <c r="G24" t="s">
        <v>616</v>
      </c>
      <c r="H24" s="15">
        <f>STDEVP(D4:D50)</f>
        <v>62879.774244673572</v>
      </c>
    </row>
    <row r="25" spans="1:8">
      <c r="A25" s="2" t="s">
        <v>524</v>
      </c>
      <c r="B25" s="2" t="s">
        <v>525</v>
      </c>
      <c r="C25" s="2" t="s">
        <v>526</v>
      </c>
      <c r="D25" s="15">
        <f>INDEX('SSDSE-C-2022'!$C$2:$HU$50,MATCH(ヒストグラム!C25,'SSDSE-C-2022'!$C$2:$C$50,0),MATCH($D$2,'SSDSE-C-2022'!$C$2:$HU$2,0))</f>
        <v>981690</v>
      </c>
    </row>
    <row r="26" spans="1:8">
      <c r="A26" s="2" t="s">
        <v>527</v>
      </c>
      <c r="B26" s="2" t="s">
        <v>528</v>
      </c>
      <c r="C26" s="2" t="s">
        <v>529</v>
      </c>
      <c r="D26" s="15">
        <f>INDEX('SSDSE-C-2022'!$C$2:$HU$50,MATCH(ヒストグラム!C26,'SSDSE-C-2022'!$C$2:$C$50,0),MATCH($D$2,'SSDSE-C-2022'!$C$2:$HU$2,0))</f>
        <v>971144</v>
      </c>
    </row>
    <row r="27" spans="1:8">
      <c r="A27" s="2" t="s">
        <v>530</v>
      </c>
      <c r="B27" s="2" t="s">
        <v>531</v>
      </c>
      <c r="C27" s="2" t="s">
        <v>532</v>
      </c>
      <c r="D27" s="15">
        <f>INDEX('SSDSE-C-2022'!$C$2:$HU$50,MATCH(ヒストグラム!C27,'SSDSE-C-2022'!$C$2:$C$50,0),MATCH($D$2,'SSDSE-C-2022'!$C$2:$HU$2,0))</f>
        <v>939561</v>
      </c>
    </row>
    <row r="28" spans="1:8">
      <c r="A28" s="2" t="s">
        <v>533</v>
      </c>
      <c r="B28" s="2" t="s">
        <v>534</v>
      </c>
      <c r="C28" s="2" t="s">
        <v>535</v>
      </c>
      <c r="D28" s="15">
        <f>INDEX('SSDSE-C-2022'!$C$2:$HU$50,MATCH(ヒストグラム!C28,'SSDSE-C-2022'!$C$2:$C$50,0),MATCH($D$2,'SSDSE-C-2022'!$C$2:$HU$2,0))</f>
        <v>1017197</v>
      </c>
    </row>
    <row r="29" spans="1:8">
      <c r="A29" s="2" t="s">
        <v>536</v>
      </c>
      <c r="B29" s="2" t="s">
        <v>537</v>
      </c>
      <c r="C29" s="2" t="s">
        <v>538</v>
      </c>
      <c r="D29" s="15">
        <f>INDEX('SSDSE-C-2022'!$C$2:$HU$50,MATCH(ヒストグラム!C29,'SSDSE-C-2022'!$C$2:$C$50,0),MATCH($D$2,'SSDSE-C-2022'!$C$2:$HU$2,0))</f>
        <v>989309</v>
      </c>
    </row>
    <row r="30" spans="1:8">
      <c r="A30" s="2" t="s">
        <v>539</v>
      </c>
      <c r="B30" s="2" t="s">
        <v>540</v>
      </c>
      <c r="C30" s="2" t="s">
        <v>541</v>
      </c>
      <c r="D30" s="15">
        <f>INDEX('SSDSE-C-2022'!$C$2:$HU$50,MATCH(ヒストグラム!C30,'SSDSE-C-2022'!$C$2:$C$50,0),MATCH($D$2,'SSDSE-C-2022'!$C$2:$HU$2,0))</f>
        <v>973683</v>
      </c>
    </row>
    <row r="31" spans="1:8">
      <c r="A31" s="2" t="s">
        <v>542</v>
      </c>
      <c r="B31" s="2" t="s">
        <v>543</v>
      </c>
      <c r="C31" s="2" t="s">
        <v>544</v>
      </c>
      <c r="D31" s="15">
        <f>INDEX('SSDSE-C-2022'!$C$2:$HU$50,MATCH(ヒストグラム!C31,'SSDSE-C-2022'!$C$2:$C$50,0),MATCH($D$2,'SSDSE-C-2022'!$C$2:$HU$2,0))</f>
        <v>962180</v>
      </c>
    </row>
    <row r="32" spans="1:8">
      <c r="A32" s="2" t="s">
        <v>545</v>
      </c>
      <c r="B32" s="2" t="s">
        <v>546</v>
      </c>
      <c r="C32" s="2" t="s">
        <v>547</v>
      </c>
      <c r="D32" s="15">
        <f>INDEX('SSDSE-C-2022'!$C$2:$HU$50,MATCH(ヒストグラム!C32,'SSDSE-C-2022'!$C$2:$C$50,0),MATCH($D$2,'SSDSE-C-2022'!$C$2:$HU$2,0))</f>
        <v>994435</v>
      </c>
    </row>
    <row r="33" spans="1:4">
      <c r="A33" s="2" t="s">
        <v>548</v>
      </c>
      <c r="B33" s="2" t="s">
        <v>549</v>
      </c>
      <c r="C33" s="2" t="s">
        <v>550</v>
      </c>
      <c r="D33" s="15">
        <f>INDEX('SSDSE-C-2022'!$C$2:$HU$50,MATCH(ヒストグラム!C33,'SSDSE-C-2022'!$C$2:$C$50,0),MATCH($D$2,'SSDSE-C-2022'!$C$2:$HU$2,0))</f>
        <v>835616</v>
      </c>
    </row>
    <row r="34" spans="1:4">
      <c r="A34" s="2" t="s">
        <v>551</v>
      </c>
      <c r="B34" s="2" t="s">
        <v>552</v>
      </c>
      <c r="C34" s="2" t="s">
        <v>553</v>
      </c>
      <c r="D34" s="15">
        <f>INDEX('SSDSE-C-2022'!$C$2:$HU$50,MATCH(ヒストグラム!C34,'SSDSE-C-2022'!$C$2:$C$50,0),MATCH($D$2,'SSDSE-C-2022'!$C$2:$HU$2,0))</f>
        <v>925803</v>
      </c>
    </row>
    <row r="35" spans="1:4">
      <c r="A35" s="2" t="s">
        <v>554</v>
      </c>
      <c r="B35" s="2" t="s">
        <v>555</v>
      </c>
      <c r="C35" s="2" t="s">
        <v>556</v>
      </c>
      <c r="D35" s="15">
        <f>INDEX('SSDSE-C-2022'!$C$2:$HU$50,MATCH(ヒストグラム!C35,'SSDSE-C-2022'!$C$2:$C$50,0),MATCH($D$2,'SSDSE-C-2022'!$C$2:$HU$2,0))</f>
        <v>895673</v>
      </c>
    </row>
    <row r="36" spans="1:4">
      <c r="A36" s="2" t="s">
        <v>557</v>
      </c>
      <c r="B36" s="2" t="s">
        <v>558</v>
      </c>
      <c r="C36" s="2" t="s">
        <v>559</v>
      </c>
      <c r="D36" s="15">
        <f>INDEX('SSDSE-C-2022'!$C$2:$HU$50,MATCH(ヒストグラム!C36,'SSDSE-C-2022'!$C$2:$C$50,0),MATCH($D$2,'SSDSE-C-2022'!$C$2:$HU$2,0))</f>
        <v>907771</v>
      </c>
    </row>
    <row r="37" spans="1:4">
      <c r="A37" s="2" t="s">
        <v>560</v>
      </c>
      <c r="B37" s="2" t="s">
        <v>561</v>
      </c>
      <c r="C37" s="2" t="s">
        <v>562</v>
      </c>
      <c r="D37" s="15">
        <f>INDEX('SSDSE-C-2022'!$C$2:$HU$50,MATCH(ヒストグラム!C37,'SSDSE-C-2022'!$C$2:$C$50,0),MATCH($D$2,'SSDSE-C-2022'!$C$2:$HU$2,0))</f>
        <v>964813</v>
      </c>
    </row>
    <row r="38" spans="1:4">
      <c r="A38" s="2" t="s">
        <v>563</v>
      </c>
      <c r="B38" s="2" t="s">
        <v>564</v>
      </c>
      <c r="C38" s="2" t="s">
        <v>565</v>
      </c>
      <c r="D38" s="15">
        <f>INDEX('SSDSE-C-2022'!$C$2:$HU$50,MATCH(ヒストグラム!C38,'SSDSE-C-2022'!$C$2:$C$50,0),MATCH($D$2,'SSDSE-C-2022'!$C$2:$HU$2,0))</f>
        <v>907239</v>
      </c>
    </row>
    <row r="39" spans="1:4">
      <c r="A39" s="2" t="s">
        <v>566</v>
      </c>
      <c r="B39" s="2" t="s">
        <v>567</v>
      </c>
      <c r="C39" s="2" t="s">
        <v>568</v>
      </c>
      <c r="D39" s="15">
        <f>INDEX('SSDSE-C-2022'!$C$2:$HU$50,MATCH(ヒストグラム!C39,'SSDSE-C-2022'!$C$2:$C$50,0),MATCH($D$2,'SSDSE-C-2022'!$C$2:$HU$2,0))</f>
        <v>940407</v>
      </c>
    </row>
    <row r="40" spans="1:4">
      <c r="A40" s="2" t="s">
        <v>569</v>
      </c>
      <c r="B40" s="2" t="s">
        <v>570</v>
      </c>
      <c r="C40" s="2" t="s">
        <v>571</v>
      </c>
      <c r="D40" s="15">
        <f>INDEX('SSDSE-C-2022'!$C$2:$HU$50,MATCH(ヒストグラム!C40,'SSDSE-C-2022'!$C$2:$C$50,0),MATCH($D$2,'SSDSE-C-2022'!$C$2:$HU$2,0))</f>
        <v>909903</v>
      </c>
    </row>
    <row r="41" spans="1:4">
      <c r="A41" s="2" t="s">
        <v>572</v>
      </c>
      <c r="B41" s="2" t="s">
        <v>573</v>
      </c>
      <c r="C41" s="2" t="s">
        <v>574</v>
      </c>
      <c r="D41" s="15">
        <f>INDEX('SSDSE-C-2022'!$C$2:$HU$50,MATCH(ヒストグラム!C41,'SSDSE-C-2022'!$C$2:$C$50,0),MATCH($D$2,'SSDSE-C-2022'!$C$2:$HU$2,0))</f>
        <v>841786</v>
      </c>
    </row>
    <row r="42" spans="1:4">
      <c r="A42" s="2" t="s">
        <v>575</v>
      </c>
      <c r="B42" s="2" t="s">
        <v>576</v>
      </c>
      <c r="C42" s="2" t="s">
        <v>577</v>
      </c>
      <c r="D42" s="15">
        <f>INDEX('SSDSE-C-2022'!$C$2:$HU$50,MATCH(ヒストグラム!C42,'SSDSE-C-2022'!$C$2:$C$50,0),MATCH($D$2,'SSDSE-C-2022'!$C$2:$HU$2,0))</f>
        <v>943314</v>
      </c>
    </row>
    <row r="43" spans="1:4">
      <c r="A43" s="2" t="s">
        <v>578</v>
      </c>
      <c r="B43" s="2" t="s">
        <v>579</v>
      </c>
      <c r="C43" s="2" t="s">
        <v>580</v>
      </c>
      <c r="D43" s="15">
        <f>INDEX('SSDSE-C-2022'!$C$2:$HU$50,MATCH(ヒストグラム!C43,'SSDSE-C-2022'!$C$2:$C$50,0),MATCH($D$2,'SSDSE-C-2022'!$C$2:$HU$2,0))</f>
        <v>942662</v>
      </c>
    </row>
    <row r="44" spans="1:4">
      <c r="A44" s="2" t="s">
        <v>581</v>
      </c>
      <c r="B44" s="2" t="s">
        <v>582</v>
      </c>
      <c r="C44" s="2" t="s">
        <v>583</v>
      </c>
      <c r="D44" s="15">
        <f>INDEX('SSDSE-C-2022'!$C$2:$HU$50,MATCH(ヒストグラム!C44,'SSDSE-C-2022'!$C$2:$C$50,0),MATCH($D$2,'SSDSE-C-2022'!$C$2:$HU$2,0))</f>
        <v>914976</v>
      </c>
    </row>
    <row r="45" spans="1:4">
      <c r="A45" s="2" t="s">
        <v>584</v>
      </c>
      <c r="B45" s="2" t="s">
        <v>585</v>
      </c>
      <c r="C45" s="2" t="s">
        <v>586</v>
      </c>
      <c r="D45" s="15">
        <f>INDEX('SSDSE-C-2022'!$C$2:$HU$50,MATCH(ヒストグラム!C45,'SSDSE-C-2022'!$C$2:$C$50,0),MATCH($D$2,'SSDSE-C-2022'!$C$2:$HU$2,0))</f>
        <v>874976</v>
      </c>
    </row>
    <row r="46" spans="1:4">
      <c r="A46" s="2" t="s">
        <v>587</v>
      </c>
      <c r="B46" s="2" t="s">
        <v>588</v>
      </c>
      <c r="C46" s="2" t="s">
        <v>589</v>
      </c>
      <c r="D46" s="15">
        <f>INDEX('SSDSE-C-2022'!$C$2:$HU$50,MATCH(ヒストグラム!C46,'SSDSE-C-2022'!$C$2:$C$50,0),MATCH($D$2,'SSDSE-C-2022'!$C$2:$HU$2,0))</f>
        <v>906374</v>
      </c>
    </row>
    <row r="47" spans="1:4">
      <c r="A47" s="2" t="s">
        <v>590</v>
      </c>
      <c r="B47" s="2" t="s">
        <v>591</v>
      </c>
      <c r="C47" s="2" t="s">
        <v>592</v>
      </c>
      <c r="D47" s="15">
        <f>INDEX('SSDSE-C-2022'!$C$2:$HU$50,MATCH(ヒストグラム!C47,'SSDSE-C-2022'!$C$2:$C$50,0),MATCH($D$2,'SSDSE-C-2022'!$C$2:$HU$2,0))</f>
        <v>847950</v>
      </c>
    </row>
    <row r="48" spans="1:4">
      <c r="A48" s="2" t="s">
        <v>593</v>
      </c>
      <c r="B48" s="2" t="s">
        <v>594</v>
      </c>
      <c r="C48" s="2" t="s">
        <v>595</v>
      </c>
      <c r="D48" s="15">
        <f>INDEX('SSDSE-C-2022'!$C$2:$HU$50,MATCH(ヒストグラム!C48,'SSDSE-C-2022'!$C$2:$C$50,0),MATCH($D$2,'SSDSE-C-2022'!$C$2:$HU$2,0))</f>
        <v>875321</v>
      </c>
    </row>
    <row r="49" spans="1:4">
      <c r="A49" s="2" t="s">
        <v>596</v>
      </c>
      <c r="B49" s="2" t="s">
        <v>597</v>
      </c>
      <c r="C49" s="2" t="s">
        <v>598</v>
      </c>
      <c r="D49" s="15">
        <f>INDEX('SSDSE-C-2022'!$C$2:$HU$50,MATCH(ヒストグラム!C49,'SSDSE-C-2022'!$C$2:$C$50,0),MATCH($D$2,'SSDSE-C-2022'!$C$2:$HU$2,0))</f>
        <v>914988</v>
      </c>
    </row>
    <row r="50" spans="1:4">
      <c r="A50" s="2" t="s">
        <v>599</v>
      </c>
      <c r="B50" s="2" t="s">
        <v>600</v>
      </c>
      <c r="C50" s="2" t="s">
        <v>601</v>
      </c>
      <c r="D50" s="15">
        <f>INDEX('SSDSE-C-2022'!$C$2:$HU$50,MATCH(ヒストグラム!C50,'SSDSE-C-2022'!$C$2:$C$50,0),MATCH($D$2,'SSDSE-C-2022'!$C$2:$HU$2,0))</f>
        <v>815819</v>
      </c>
    </row>
  </sheetData>
  <phoneticPr fontId="3"/>
  <pageMargins left="0.7" right="0.7" top="0.75" bottom="0.75" header="0.3" footer="0.3"/>
  <pageSetup paperSize="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'SSDSE-C-2022'!$E$2:$HU$2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workbookViewId="0">
      <selection activeCell="N21" sqref="N21"/>
    </sheetView>
  </sheetViews>
  <sheetFormatPr defaultRowHeight="18.75"/>
  <sheetData>
    <row r="1" spans="1:13">
      <c r="A1" s="1" t="s">
        <v>0</v>
      </c>
      <c r="B1" s="2"/>
      <c r="C1" s="2"/>
      <c r="M1" t="str">
        <f>D2&amp;","&amp;E2&amp;","&amp;F2&amp;","&amp;G2&amp;","&amp;H2&amp;","&amp;I2&amp;"の年間支出に関する箱ひげ図（円）"</f>
        <v>米,食パン,他のパン,生うどん・そば,パスタ,即席麺の年間支出に関する箱ひげ図（円）</v>
      </c>
    </row>
    <row r="2" spans="1:13">
      <c r="A2" s="5" t="s">
        <v>229</v>
      </c>
      <c r="B2" s="5" t="s">
        <v>230</v>
      </c>
      <c r="C2" s="5" t="s">
        <v>231</v>
      </c>
      <c r="D2" s="10" t="s">
        <v>235</v>
      </c>
      <c r="E2" s="10" t="s">
        <v>236</v>
      </c>
      <c r="F2" s="10" t="s">
        <v>237</v>
      </c>
      <c r="G2" s="10" t="s">
        <v>238</v>
      </c>
      <c r="H2" s="10" t="s">
        <v>618</v>
      </c>
      <c r="I2" s="10" t="s">
        <v>243</v>
      </c>
    </row>
    <row r="3" spans="1:13">
      <c r="A3" s="2" t="s">
        <v>458</v>
      </c>
      <c r="B3" s="2" t="s">
        <v>459</v>
      </c>
      <c r="C3" s="2" t="s">
        <v>460</v>
      </c>
      <c r="D3" s="15">
        <f>INDEX('SSDSE-C-2022'!$C$2:$HU$50,MATCH(箱ひげ図!C3,'SSDSE-C-2022'!$C$2:$C$50,0),MATCH($D$2,'SSDSE-C-2022'!$C$2:$HU$2,0))</f>
        <v>22998</v>
      </c>
      <c r="E3" s="15">
        <f>INDEX('SSDSE-C-2022'!$C$2:$HU$50,MATCH(箱ひげ図!C3,'SSDSE-C-2022'!$C$2:$C$50,0),MATCH($E$2,'SSDSE-C-2022'!$C$2:$HU$2,0))</f>
        <v>10163</v>
      </c>
      <c r="F3" s="15">
        <f>INDEX('SSDSE-C-2022'!$C$2:$HU$50,MATCH(箱ひげ図!C3,'SSDSE-C-2022'!$C$2:$C$50,0),MATCH($F$2,'SSDSE-C-2022'!$C$2:$HU$2,0))</f>
        <v>21494</v>
      </c>
      <c r="G3" s="15">
        <f>INDEX('SSDSE-C-2022'!$C$2:$HU$50,MATCH(箱ひげ図!C3,'SSDSE-C-2022'!$C$2:$C$50,0),MATCH($G$2,'SSDSE-C-2022'!$C$2:$HU$2,0))</f>
        <v>3513</v>
      </c>
      <c r="H3" s="15">
        <f>INDEX('SSDSE-C-2022'!$C$2:$HU$50,MATCH(箱ひげ図!C3,'SSDSE-C-2022'!$C$2:$C$50,0),MATCH($H$2,'SSDSE-C-2022'!$C$2:$HU$2,0))</f>
        <v>1312</v>
      </c>
      <c r="I3" s="15">
        <f>INDEX('SSDSE-C-2022'!$C$2:$HU$50,MATCH(箱ひげ図!C3,'SSDSE-C-2022'!$C$2:$C$50,0),MATCH($I$2,'SSDSE-C-2022'!$C$2:$HU$2,0))</f>
        <v>2071</v>
      </c>
    </row>
    <row r="4" spans="1:13">
      <c r="A4" s="2" t="s">
        <v>461</v>
      </c>
      <c r="B4" s="2" t="s">
        <v>462</v>
      </c>
      <c r="C4" s="2" t="s">
        <v>463</v>
      </c>
      <c r="D4" s="15">
        <f>INDEX('SSDSE-C-2022'!$C$2:$HU$50,MATCH(箱ひげ図!C4,'SSDSE-C-2022'!$C$2:$C$50,0),MATCH($D$2,'SSDSE-C-2022'!$C$2:$HU$2,0))</f>
        <v>29665</v>
      </c>
      <c r="E4" s="15">
        <f>INDEX('SSDSE-C-2022'!$C$2:$HU$50,MATCH(箱ひげ図!C4,'SSDSE-C-2022'!$C$2:$C$50,0),MATCH($E$2,'SSDSE-C-2022'!$C$2:$HU$2,0))</f>
        <v>9367</v>
      </c>
      <c r="F4" s="15">
        <f>INDEX('SSDSE-C-2022'!$C$2:$HU$50,MATCH(箱ひげ図!C4,'SSDSE-C-2022'!$C$2:$C$50,0),MATCH($F$2,'SSDSE-C-2022'!$C$2:$HU$2,0))</f>
        <v>18496</v>
      </c>
      <c r="G4" s="15">
        <f>INDEX('SSDSE-C-2022'!$C$2:$HU$50,MATCH(箱ひげ図!C4,'SSDSE-C-2022'!$C$2:$C$50,0),MATCH($G$2,'SSDSE-C-2022'!$C$2:$HU$2,0))</f>
        <v>3214</v>
      </c>
      <c r="H4" s="15">
        <f>INDEX('SSDSE-C-2022'!$C$2:$HU$50,MATCH(箱ひげ図!C4,'SSDSE-C-2022'!$C$2:$C$50,0),MATCH($H$2,'SSDSE-C-2022'!$C$2:$HU$2,0))</f>
        <v>1280</v>
      </c>
      <c r="I4" s="15">
        <f>INDEX('SSDSE-C-2022'!$C$2:$HU$50,MATCH(箱ひげ図!C4,'SSDSE-C-2022'!$C$2:$C$50,0),MATCH($I$2,'SSDSE-C-2022'!$C$2:$HU$2,0))</f>
        <v>1754</v>
      </c>
    </row>
    <row r="5" spans="1:13">
      <c r="A5" s="2" t="s">
        <v>464</v>
      </c>
      <c r="B5" s="2" t="s">
        <v>465</v>
      </c>
      <c r="C5" s="2" t="s">
        <v>466</v>
      </c>
      <c r="D5" s="15">
        <f>INDEX('SSDSE-C-2022'!$C$2:$HU$50,MATCH(箱ひげ図!C5,'SSDSE-C-2022'!$C$2:$C$50,0),MATCH($D$2,'SSDSE-C-2022'!$C$2:$HU$2,0))</f>
        <v>21932</v>
      </c>
      <c r="E5" s="15">
        <f>INDEX('SSDSE-C-2022'!$C$2:$HU$50,MATCH(箱ひげ図!C5,'SSDSE-C-2022'!$C$2:$C$50,0),MATCH($E$2,'SSDSE-C-2022'!$C$2:$HU$2,0))</f>
        <v>8285</v>
      </c>
      <c r="F5" s="15">
        <f>INDEX('SSDSE-C-2022'!$C$2:$HU$50,MATCH(箱ひげ図!C5,'SSDSE-C-2022'!$C$2:$C$50,0),MATCH($F$2,'SSDSE-C-2022'!$C$2:$HU$2,0))</f>
        <v>17063</v>
      </c>
      <c r="G5" s="15">
        <f>INDEX('SSDSE-C-2022'!$C$2:$HU$50,MATCH(箱ひげ図!C5,'SSDSE-C-2022'!$C$2:$C$50,0),MATCH($G$2,'SSDSE-C-2022'!$C$2:$HU$2,0))</f>
        <v>3164</v>
      </c>
      <c r="H5" s="15">
        <f>INDEX('SSDSE-C-2022'!$C$2:$HU$50,MATCH(箱ひげ図!C5,'SSDSE-C-2022'!$C$2:$C$50,0),MATCH($H$2,'SSDSE-C-2022'!$C$2:$HU$2,0))</f>
        <v>1196</v>
      </c>
      <c r="I5" s="15">
        <f>INDEX('SSDSE-C-2022'!$C$2:$HU$50,MATCH(箱ひげ図!C5,'SSDSE-C-2022'!$C$2:$C$50,0),MATCH($I$2,'SSDSE-C-2022'!$C$2:$HU$2,0))</f>
        <v>2181</v>
      </c>
    </row>
    <row r="6" spans="1:13">
      <c r="A6" s="2" t="s">
        <v>467</v>
      </c>
      <c r="B6" s="2" t="s">
        <v>468</v>
      </c>
      <c r="C6" s="2" t="s">
        <v>469</v>
      </c>
      <c r="D6" s="15">
        <f>INDEX('SSDSE-C-2022'!$C$2:$HU$50,MATCH(箱ひげ図!C6,'SSDSE-C-2022'!$C$2:$C$50,0),MATCH($D$2,'SSDSE-C-2022'!$C$2:$HU$2,0))</f>
        <v>23297</v>
      </c>
      <c r="E6" s="15">
        <f>INDEX('SSDSE-C-2022'!$C$2:$HU$50,MATCH(箱ひげ図!C6,'SSDSE-C-2022'!$C$2:$C$50,0),MATCH($E$2,'SSDSE-C-2022'!$C$2:$HU$2,0))</f>
        <v>8402</v>
      </c>
      <c r="F6" s="15">
        <f>INDEX('SSDSE-C-2022'!$C$2:$HU$50,MATCH(箱ひげ図!C6,'SSDSE-C-2022'!$C$2:$C$50,0),MATCH($F$2,'SSDSE-C-2022'!$C$2:$HU$2,0))</f>
        <v>20278</v>
      </c>
      <c r="G6" s="15">
        <f>INDEX('SSDSE-C-2022'!$C$2:$HU$50,MATCH(箱ひげ図!C6,'SSDSE-C-2022'!$C$2:$C$50,0),MATCH($G$2,'SSDSE-C-2022'!$C$2:$HU$2,0))</f>
        <v>3435</v>
      </c>
      <c r="H6" s="15">
        <f>INDEX('SSDSE-C-2022'!$C$2:$HU$50,MATCH(箱ひげ図!C6,'SSDSE-C-2022'!$C$2:$C$50,0),MATCH($H$2,'SSDSE-C-2022'!$C$2:$HU$2,0))</f>
        <v>1302</v>
      </c>
      <c r="I6" s="15">
        <f>INDEX('SSDSE-C-2022'!$C$2:$HU$50,MATCH(箱ひげ図!C6,'SSDSE-C-2022'!$C$2:$C$50,0),MATCH($I$2,'SSDSE-C-2022'!$C$2:$HU$2,0))</f>
        <v>1883</v>
      </c>
    </row>
    <row r="7" spans="1:13">
      <c r="A7" s="2" t="s">
        <v>470</v>
      </c>
      <c r="B7" s="2" t="s">
        <v>471</v>
      </c>
      <c r="C7" s="2" t="s">
        <v>472</v>
      </c>
      <c r="D7" s="15">
        <f>INDEX('SSDSE-C-2022'!$C$2:$HU$50,MATCH(箱ひげ図!C7,'SSDSE-C-2022'!$C$2:$C$50,0),MATCH($D$2,'SSDSE-C-2022'!$C$2:$HU$2,0))</f>
        <v>20686</v>
      </c>
      <c r="E7" s="15">
        <f>INDEX('SSDSE-C-2022'!$C$2:$HU$50,MATCH(箱ひげ図!C7,'SSDSE-C-2022'!$C$2:$C$50,0),MATCH($E$2,'SSDSE-C-2022'!$C$2:$HU$2,0))</f>
        <v>8875</v>
      </c>
      <c r="F7" s="15">
        <f>INDEX('SSDSE-C-2022'!$C$2:$HU$50,MATCH(箱ひげ図!C7,'SSDSE-C-2022'!$C$2:$C$50,0),MATCH($F$2,'SSDSE-C-2022'!$C$2:$HU$2,0))</f>
        <v>20314</v>
      </c>
      <c r="G7" s="15">
        <f>INDEX('SSDSE-C-2022'!$C$2:$HU$50,MATCH(箱ひげ図!C7,'SSDSE-C-2022'!$C$2:$C$50,0),MATCH($G$2,'SSDSE-C-2022'!$C$2:$HU$2,0))</f>
        <v>3128</v>
      </c>
      <c r="H7" s="15">
        <f>INDEX('SSDSE-C-2022'!$C$2:$HU$50,MATCH(箱ひげ図!C7,'SSDSE-C-2022'!$C$2:$C$50,0),MATCH($H$2,'SSDSE-C-2022'!$C$2:$HU$2,0))</f>
        <v>1343</v>
      </c>
      <c r="I7" s="15">
        <f>INDEX('SSDSE-C-2022'!$C$2:$HU$50,MATCH(箱ひげ図!C7,'SSDSE-C-2022'!$C$2:$C$50,0),MATCH($I$2,'SSDSE-C-2022'!$C$2:$HU$2,0))</f>
        <v>1962</v>
      </c>
    </row>
    <row r="8" spans="1:13">
      <c r="A8" s="2" t="s">
        <v>473</v>
      </c>
      <c r="B8" s="2" t="s">
        <v>474</v>
      </c>
      <c r="C8" s="2" t="s">
        <v>475</v>
      </c>
      <c r="D8" s="15">
        <f>INDEX('SSDSE-C-2022'!$C$2:$HU$50,MATCH(箱ひげ図!C8,'SSDSE-C-2022'!$C$2:$C$50,0),MATCH($D$2,'SSDSE-C-2022'!$C$2:$HU$2,0))</f>
        <v>20219</v>
      </c>
      <c r="E8" s="15">
        <f>INDEX('SSDSE-C-2022'!$C$2:$HU$50,MATCH(箱ひげ図!C8,'SSDSE-C-2022'!$C$2:$C$50,0),MATCH($E$2,'SSDSE-C-2022'!$C$2:$HU$2,0))</f>
        <v>7398</v>
      </c>
      <c r="F8" s="15">
        <f>INDEX('SSDSE-C-2022'!$C$2:$HU$50,MATCH(箱ひげ図!C8,'SSDSE-C-2022'!$C$2:$C$50,0),MATCH($F$2,'SSDSE-C-2022'!$C$2:$HU$2,0))</f>
        <v>16426</v>
      </c>
      <c r="G8" s="15">
        <f>INDEX('SSDSE-C-2022'!$C$2:$HU$50,MATCH(箱ひげ図!C8,'SSDSE-C-2022'!$C$2:$C$50,0),MATCH($G$2,'SSDSE-C-2022'!$C$2:$HU$2,0))</f>
        <v>3241</v>
      </c>
      <c r="H8" s="15">
        <f>INDEX('SSDSE-C-2022'!$C$2:$HU$50,MATCH(箱ひげ図!C8,'SSDSE-C-2022'!$C$2:$C$50,0),MATCH($H$2,'SSDSE-C-2022'!$C$2:$HU$2,0))</f>
        <v>1026</v>
      </c>
      <c r="I8" s="15">
        <f>INDEX('SSDSE-C-2022'!$C$2:$HU$50,MATCH(箱ひげ図!C8,'SSDSE-C-2022'!$C$2:$C$50,0),MATCH($I$2,'SSDSE-C-2022'!$C$2:$HU$2,0))</f>
        <v>1796</v>
      </c>
    </row>
    <row r="9" spans="1:13">
      <c r="A9" s="2" t="s">
        <v>476</v>
      </c>
      <c r="B9" s="2" t="s">
        <v>477</v>
      </c>
      <c r="C9" s="2" t="s">
        <v>478</v>
      </c>
      <c r="D9" s="15">
        <f>INDEX('SSDSE-C-2022'!$C$2:$HU$50,MATCH(箱ひげ図!C9,'SSDSE-C-2022'!$C$2:$C$50,0),MATCH($D$2,'SSDSE-C-2022'!$C$2:$HU$2,0))</f>
        <v>26354</v>
      </c>
      <c r="E9" s="15">
        <f>INDEX('SSDSE-C-2022'!$C$2:$HU$50,MATCH(箱ひげ図!C9,'SSDSE-C-2022'!$C$2:$C$50,0),MATCH($E$2,'SSDSE-C-2022'!$C$2:$HU$2,0))</f>
        <v>7992</v>
      </c>
      <c r="F9" s="15">
        <f>INDEX('SSDSE-C-2022'!$C$2:$HU$50,MATCH(箱ひげ図!C9,'SSDSE-C-2022'!$C$2:$C$50,0),MATCH($F$2,'SSDSE-C-2022'!$C$2:$HU$2,0))</f>
        <v>18272</v>
      </c>
      <c r="G9" s="15">
        <f>INDEX('SSDSE-C-2022'!$C$2:$HU$50,MATCH(箱ひげ図!C9,'SSDSE-C-2022'!$C$2:$C$50,0),MATCH($G$2,'SSDSE-C-2022'!$C$2:$HU$2,0))</f>
        <v>4488</v>
      </c>
      <c r="H9" s="15">
        <f>INDEX('SSDSE-C-2022'!$C$2:$HU$50,MATCH(箱ひげ図!C9,'SSDSE-C-2022'!$C$2:$C$50,0),MATCH($H$2,'SSDSE-C-2022'!$C$2:$HU$2,0))</f>
        <v>1272</v>
      </c>
      <c r="I9" s="15">
        <f>INDEX('SSDSE-C-2022'!$C$2:$HU$50,MATCH(箱ひげ図!C9,'SSDSE-C-2022'!$C$2:$C$50,0),MATCH($I$2,'SSDSE-C-2022'!$C$2:$HU$2,0))</f>
        <v>1997</v>
      </c>
    </row>
    <row r="10" spans="1:13">
      <c r="A10" s="2" t="s">
        <v>479</v>
      </c>
      <c r="B10" s="2" t="s">
        <v>480</v>
      </c>
      <c r="C10" s="2" t="s">
        <v>481</v>
      </c>
      <c r="D10" s="15">
        <f>INDEX('SSDSE-C-2022'!$C$2:$HU$50,MATCH(箱ひげ図!C10,'SSDSE-C-2022'!$C$2:$C$50,0),MATCH($D$2,'SSDSE-C-2022'!$C$2:$HU$2,0))</f>
        <v>24086</v>
      </c>
      <c r="E10" s="15">
        <f>INDEX('SSDSE-C-2022'!$C$2:$HU$50,MATCH(箱ひげ図!C10,'SSDSE-C-2022'!$C$2:$C$50,0),MATCH($E$2,'SSDSE-C-2022'!$C$2:$HU$2,0))</f>
        <v>7966</v>
      </c>
      <c r="F10" s="15">
        <f>INDEX('SSDSE-C-2022'!$C$2:$HU$50,MATCH(箱ひげ図!C10,'SSDSE-C-2022'!$C$2:$C$50,0),MATCH($F$2,'SSDSE-C-2022'!$C$2:$HU$2,0))</f>
        <v>17840</v>
      </c>
      <c r="G10" s="15">
        <f>INDEX('SSDSE-C-2022'!$C$2:$HU$50,MATCH(箱ひげ図!C10,'SSDSE-C-2022'!$C$2:$C$50,0),MATCH($G$2,'SSDSE-C-2022'!$C$2:$HU$2,0))</f>
        <v>3087</v>
      </c>
      <c r="H10" s="15">
        <f>INDEX('SSDSE-C-2022'!$C$2:$HU$50,MATCH(箱ひげ図!C10,'SSDSE-C-2022'!$C$2:$C$50,0),MATCH($H$2,'SSDSE-C-2022'!$C$2:$HU$2,0))</f>
        <v>1180</v>
      </c>
      <c r="I10" s="15">
        <f>INDEX('SSDSE-C-2022'!$C$2:$HU$50,MATCH(箱ひげ図!C10,'SSDSE-C-2022'!$C$2:$C$50,0),MATCH($I$2,'SSDSE-C-2022'!$C$2:$HU$2,0))</f>
        <v>1902</v>
      </c>
    </row>
    <row r="11" spans="1:13">
      <c r="A11" s="2" t="s">
        <v>482</v>
      </c>
      <c r="B11" s="2" t="s">
        <v>483</v>
      </c>
      <c r="C11" s="2" t="s">
        <v>484</v>
      </c>
      <c r="D11" s="15">
        <f>INDEX('SSDSE-C-2022'!$C$2:$HU$50,MATCH(箱ひげ図!C11,'SSDSE-C-2022'!$C$2:$C$50,0),MATCH($D$2,'SSDSE-C-2022'!$C$2:$HU$2,0))</f>
        <v>19663</v>
      </c>
      <c r="E11" s="15">
        <f>INDEX('SSDSE-C-2022'!$C$2:$HU$50,MATCH(箱ひげ図!C11,'SSDSE-C-2022'!$C$2:$C$50,0),MATCH($E$2,'SSDSE-C-2022'!$C$2:$HU$2,0))</f>
        <v>8804</v>
      </c>
      <c r="F11" s="15">
        <f>INDEX('SSDSE-C-2022'!$C$2:$HU$50,MATCH(箱ひげ図!C11,'SSDSE-C-2022'!$C$2:$C$50,0),MATCH($F$2,'SSDSE-C-2022'!$C$2:$HU$2,0))</f>
        <v>18067</v>
      </c>
      <c r="G11" s="15">
        <f>INDEX('SSDSE-C-2022'!$C$2:$HU$50,MATCH(箱ひげ図!C11,'SSDSE-C-2022'!$C$2:$C$50,0),MATCH($G$2,'SSDSE-C-2022'!$C$2:$HU$2,0))</f>
        <v>3392</v>
      </c>
      <c r="H11" s="15">
        <f>INDEX('SSDSE-C-2022'!$C$2:$HU$50,MATCH(箱ひげ図!C11,'SSDSE-C-2022'!$C$2:$C$50,0),MATCH($H$2,'SSDSE-C-2022'!$C$2:$HU$2,0))</f>
        <v>1334</v>
      </c>
      <c r="I11" s="15">
        <f>INDEX('SSDSE-C-2022'!$C$2:$HU$50,MATCH(箱ひげ図!C11,'SSDSE-C-2022'!$C$2:$C$50,0),MATCH($I$2,'SSDSE-C-2022'!$C$2:$HU$2,0))</f>
        <v>1460</v>
      </c>
    </row>
    <row r="12" spans="1:13">
      <c r="A12" s="2" t="s">
        <v>485</v>
      </c>
      <c r="B12" s="2" t="s">
        <v>486</v>
      </c>
      <c r="C12" s="2" t="s">
        <v>487</v>
      </c>
      <c r="D12" s="15">
        <f>INDEX('SSDSE-C-2022'!$C$2:$HU$50,MATCH(箱ひげ図!C12,'SSDSE-C-2022'!$C$2:$C$50,0),MATCH($D$2,'SSDSE-C-2022'!$C$2:$HU$2,0))</f>
        <v>20810</v>
      </c>
      <c r="E12" s="15">
        <f>INDEX('SSDSE-C-2022'!$C$2:$HU$50,MATCH(箱ひげ図!C12,'SSDSE-C-2022'!$C$2:$C$50,0),MATCH($E$2,'SSDSE-C-2022'!$C$2:$HU$2,0))</f>
        <v>10472</v>
      </c>
      <c r="F12" s="15">
        <f>INDEX('SSDSE-C-2022'!$C$2:$HU$50,MATCH(箱ひげ図!C12,'SSDSE-C-2022'!$C$2:$C$50,0),MATCH($F$2,'SSDSE-C-2022'!$C$2:$HU$2,0))</f>
        <v>19286</v>
      </c>
      <c r="G12" s="15">
        <f>INDEX('SSDSE-C-2022'!$C$2:$HU$50,MATCH(箱ひげ図!C12,'SSDSE-C-2022'!$C$2:$C$50,0),MATCH($G$2,'SSDSE-C-2022'!$C$2:$HU$2,0))</f>
        <v>3782</v>
      </c>
      <c r="H12" s="15">
        <f>INDEX('SSDSE-C-2022'!$C$2:$HU$50,MATCH(箱ひげ図!C12,'SSDSE-C-2022'!$C$2:$C$50,0),MATCH($H$2,'SSDSE-C-2022'!$C$2:$HU$2,0))</f>
        <v>1559</v>
      </c>
      <c r="I12" s="15">
        <f>INDEX('SSDSE-C-2022'!$C$2:$HU$50,MATCH(箱ひげ図!C12,'SSDSE-C-2022'!$C$2:$C$50,0),MATCH($I$2,'SSDSE-C-2022'!$C$2:$HU$2,0))</f>
        <v>1969</v>
      </c>
    </row>
    <row r="13" spans="1:13">
      <c r="A13" s="2" t="s">
        <v>488</v>
      </c>
      <c r="B13" s="2" t="s">
        <v>489</v>
      </c>
      <c r="C13" s="2" t="s">
        <v>490</v>
      </c>
      <c r="D13" s="15">
        <f>INDEX('SSDSE-C-2022'!$C$2:$HU$50,MATCH(箱ひげ図!C13,'SSDSE-C-2022'!$C$2:$C$50,0),MATCH($D$2,'SSDSE-C-2022'!$C$2:$HU$2,0))</f>
        <v>24704</v>
      </c>
      <c r="E13" s="15">
        <f>INDEX('SSDSE-C-2022'!$C$2:$HU$50,MATCH(箱ひげ図!C13,'SSDSE-C-2022'!$C$2:$C$50,0),MATCH($E$2,'SSDSE-C-2022'!$C$2:$HU$2,0))</f>
        <v>9267</v>
      </c>
      <c r="F13" s="15">
        <f>INDEX('SSDSE-C-2022'!$C$2:$HU$50,MATCH(箱ひげ図!C13,'SSDSE-C-2022'!$C$2:$C$50,0),MATCH($F$2,'SSDSE-C-2022'!$C$2:$HU$2,0))</f>
        <v>22403</v>
      </c>
      <c r="G13" s="15">
        <f>INDEX('SSDSE-C-2022'!$C$2:$HU$50,MATCH(箱ひげ図!C13,'SSDSE-C-2022'!$C$2:$C$50,0),MATCH($G$2,'SSDSE-C-2022'!$C$2:$HU$2,0))</f>
        <v>4581</v>
      </c>
      <c r="H13" s="15">
        <f>INDEX('SSDSE-C-2022'!$C$2:$HU$50,MATCH(箱ひげ図!C13,'SSDSE-C-2022'!$C$2:$C$50,0),MATCH($H$2,'SSDSE-C-2022'!$C$2:$HU$2,0))</f>
        <v>1281</v>
      </c>
      <c r="I13" s="15">
        <f>INDEX('SSDSE-C-2022'!$C$2:$HU$50,MATCH(箱ひげ図!C13,'SSDSE-C-2022'!$C$2:$C$50,0),MATCH($I$2,'SSDSE-C-2022'!$C$2:$HU$2,0))</f>
        <v>1618</v>
      </c>
    </row>
    <row r="14" spans="1:13">
      <c r="A14" s="2" t="s">
        <v>491</v>
      </c>
      <c r="B14" s="2" t="s">
        <v>492</v>
      </c>
      <c r="C14" s="2" t="s">
        <v>493</v>
      </c>
      <c r="D14" s="15">
        <f>INDEX('SSDSE-C-2022'!$C$2:$HU$50,MATCH(箱ひげ図!C14,'SSDSE-C-2022'!$C$2:$C$50,0),MATCH($D$2,'SSDSE-C-2022'!$C$2:$HU$2,0))</f>
        <v>22718</v>
      </c>
      <c r="E14" s="15">
        <f>INDEX('SSDSE-C-2022'!$C$2:$HU$50,MATCH(箱ひげ図!C14,'SSDSE-C-2022'!$C$2:$C$50,0),MATCH($E$2,'SSDSE-C-2022'!$C$2:$HU$2,0))</f>
        <v>10249</v>
      </c>
      <c r="F14" s="15">
        <f>INDEX('SSDSE-C-2022'!$C$2:$HU$50,MATCH(箱ひげ図!C14,'SSDSE-C-2022'!$C$2:$C$50,0),MATCH($F$2,'SSDSE-C-2022'!$C$2:$HU$2,0))</f>
        <v>23247</v>
      </c>
      <c r="G14" s="15">
        <f>INDEX('SSDSE-C-2022'!$C$2:$HU$50,MATCH(箱ひげ図!C14,'SSDSE-C-2022'!$C$2:$C$50,0),MATCH($G$2,'SSDSE-C-2022'!$C$2:$HU$2,0))</f>
        <v>3956</v>
      </c>
      <c r="H14" s="15">
        <f>INDEX('SSDSE-C-2022'!$C$2:$HU$50,MATCH(箱ひげ図!C14,'SSDSE-C-2022'!$C$2:$C$50,0),MATCH($H$2,'SSDSE-C-2022'!$C$2:$HU$2,0))</f>
        <v>1589</v>
      </c>
      <c r="I14" s="15">
        <f>INDEX('SSDSE-C-2022'!$C$2:$HU$50,MATCH(箱ひげ図!C14,'SSDSE-C-2022'!$C$2:$C$50,0),MATCH($I$2,'SSDSE-C-2022'!$C$2:$HU$2,0))</f>
        <v>1759</v>
      </c>
    </row>
    <row r="15" spans="1:13">
      <c r="A15" s="2" t="s">
        <v>494</v>
      </c>
      <c r="B15" s="2" t="s">
        <v>495</v>
      </c>
      <c r="C15" s="2" t="s">
        <v>496</v>
      </c>
      <c r="D15" s="15">
        <f>INDEX('SSDSE-C-2022'!$C$2:$HU$50,MATCH(箱ひげ図!C15,'SSDSE-C-2022'!$C$2:$C$50,0),MATCH($D$2,'SSDSE-C-2022'!$C$2:$HU$2,0))</f>
        <v>22280</v>
      </c>
      <c r="E15" s="15">
        <f>INDEX('SSDSE-C-2022'!$C$2:$HU$50,MATCH(箱ひげ図!C15,'SSDSE-C-2022'!$C$2:$C$50,0),MATCH($E$2,'SSDSE-C-2022'!$C$2:$HU$2,0))</f>
        <v>11135</v>
      </c>
      <c r="F15" s="15">
        <f>INDEX('SSDSE-C-2022'!$C$2:$HU$50,MATCH(箱ひげ図!C15,'SSDSE-C-2022'!$C$2:$C$50,0),MATCH($F$2,'SSDSE-C-2022'!$C$2:$HU$2,0))</f>
        <v>22643</v>
      </c>
      <c r="G15" s="15">
        <f>INDEX('SSDSE-C-2022'!$C$2:$HU$50,MATCH(箱ひげ図!C15,'SSDSE-C-2022'!$C$2:$C$50,0),MATCH($G$2,'SSDSE-C-2022'!$C$2:$HU$2,0))</f>
        <v>3484</v>
      </c>
      <c r="H15" s="15">
        <f>INDEX('SSDSE-C-2022'!$C$2:$HU$50,MATCH(箱ひげ図!C15,'SSDSE-C-2022'!$C$2:$C$50,0),MATCH($H$2,'SSDSE-C-2022'!$C$2:$HU$2,0))</f>
        <v>1527</v>
      </c>
      <c r="I15" s="15">
        <f>INDEX('SSDSE-C-2022'!$C$2:$HU$50,MATCH(箱ひげ図!C15,'SSDSE-C-2022'!$C$2:$C$50,0),MATCH($I$2,'SSDSE-C-2022'!$C$2:$HU$2,0))</f>
        <v>1817</v>
      </c>
    </row>
    <row r="16" spans="1:13">
      <c r="A16" s="2" t="s">
        <v>497</v>
      </c>
      <c r="B16" s="2" t="s">
        <v>498</v>
      </c>
      <c r="C16" s="2" t="s">
        <v>499</v>
      </c>
      <c r="D16" s="15">
        <f>INDEX('SSDSE-C-2022'!$C$2:$HU$50,MATCH(箱ひげ図!C16,'SSDSE-C-2022'!$C$2:$C$50,0),MATCH($D$2,'SSDSE-C-2022'!$C$2:$HU$2,0))</f>
        <v>21637</v>
      </c>
      <c r="E16" s="15">
        <f>INDEX('SSDSE-C-2022'!$C$2:$HU$50,MATCH(箱ひげ図!C16,'SSDSE-C-2022'!$C$2:$C$50,0),MATCH($E$2,'SSDSE-C-2022'!$C$2:$HU$2,0))</f>
        <v>11579</v>
      </c>
      <c r="F16" s="15">
        <f>INDEX('SSDSE-C-2022'!$C$2:$HU$50,MATCH(箱ひげ図!C16,'SSDSE-C-2022'!$C$2:$C$50,0),MATCH($F$2,'SSDSE-C-2022'!$C$2:$HU$2,0))</f>
        <v>24053</v>
      </c>
      <c r="G16" s="15">
        <f>INDEX('SSDSE-C-2022'!$C$2:$HU$50,MATCH(箱ひげ図!C16,'SSDSE-C-2022'!$C$2:$C$50,0),MATCH($G$2,'SSDSE-C-2022'!$C$2:$HU$2,0))</f>
        <v>3143</v>
      </c>
      <c r="H16" s="15">
        <f>INDEX('SSDSE-C-2022'!$C$2:$HU$50,MATCH(箱ひげ図!C16,'SSDSE-C-2022'!$C$2:$C$50,0),MATCH($H$2,'SSDSE-C-2022'!$C$2:$HU$2,0))</f>
        <v>1646</v>
      </c>
      <c r="I16" s="15">
        <f>INDEX('SSDSE-C-2022'!$C$2:$HU$50,MATCH(箱ひげ図!C16,'SSDSE-C-2022'!$C$2:$C$50,0),MATCH($I$2,'SSDSE-C-2022'!$C$2:$HU$2,0))</f>
        <v>1932</v>
      </c>
    </row>
    <row r="17" spans="1:9">
      <c r="A17" s="2" t="s">
        <v>500</v>
      </c>
      <c r="B17" s="2" t="s">
        <v>501</v>
      </c>
      <c r="C17" s="2" t="s">
        <v>502</v>
      </c>
      <c r="D17" s="15">
        <f>INDEX('SSDSE-C-2022'!$C$2:$HU$50,MATCH(箱ひげ図!C17,'SSDSE-C-2022'!$C$2:$C$50,0),MATCH($D$2,'SSDSE-C-2022'!$C$2:$HU$2,0))</f>
        <v>24209</v>
      </c>
      <c r="E17" s="15">
        <f>INDEX('SSDSE-C-2022'!$C$2:$HU$50,MATCH(箱ひげ図!C17,'SSDSE-C-2022'!$C$2:$C$50,0),MATCH($E$2,'SSDSE-C-2022'!$C$2:$HU$2,0))</f>
        <v>11551</v>
      </c>
      <c r="F17" s="15">
        <f>INDEX('SSDSE-C-2022'!$C$2:$HU$50,MATCH(箱ひげ図!C17,'SSDSE-C-2022'!$C$2:$C$50,0),MATCH($F$2,'SSDSE-C-2022'!$C$2:$HU$2,0))</f>
        <v>23438</v>
      </c>
      <c r="G17" s="15">
        <f>INDEX('SSDSE-C-2022'!$C$2:$HU$50,MATCH(箱ひげ図!C17,'SSDSE-C-2022'!$C$2:$C$50,0),MATCH($G$2,'SSDSE-C-2022'!$C$2:$HU$2,0))</f>
        <v>3491</v>
      </c>
      <c r="H17" s="15">
        <f>INDEX('SSDSE-C-2022'!$C$2:$HU$50,MATCH(箱ひげ図!C17,'SSDSE-C-2022'!$C$2:$C$50,0),MATCH($H$2,'SSDSE-C-2022'!$C$2:$HU$2,0))</f>
        <v>1589</v>
      </c>
      <c r="I17" s="15">
        <f>INDEX('SSDSE-C-2022'!$C$2:$HU$50,MATCH(箱ひげ図!C17,'SSDSE-C-2022'!$C$2:$C$50,0),MATCH($I$2,'SSDSE-C-2022'!$C$2:$HU$2,0))</f>
        <v>1942</v>
      </c>
    </row>
    <row r="18" spans="1:9">
      <c r="A18" s="2" t="s">
        <v>503</v>
      </c>
      <c r="B18" s="2" t="s">
        <v>504</v>
      </c>
      <c r="C18" s="2" t="s">
        <v>505</v>
      </c>
      <c r="D18" s="15">
        <f>INDEX('SSDSE-C-2022'!$C$2:$HU$50,MATCH(箱ひげ図!C18,'SSDSE-C-2022'!$C$2:$C$50,0),MATCH($D$2,'SSDSE-C-2022'!$C$2:$HU$2,0))</f>
        <v>24326</v>
      </c>
      <c r="E18" s="15">
        <f>INDEX('SSDSE-C-2022'!$C$2:$HU$50,MATCH(箱ひげ図!C18,'SSDSE-C-2022'!$C$2:$C$50,0),MATCH($E$2,'SSDSE-C-2022'!$C$2:$HU$2,0))</f>
        <v>10615</v>
      </c>
      <c r="F18" s="15">
        <f>INDEX('SSDSE-C-2022'!$C$2:$HU$50,MATCH(箱ひげ図!C18,'SSDSE-C-2022'!$C$2:$C$50,0),MATCH($F$2,'SSDSE-C-2022'!$C$2:$HU$2,0))</f>
        <v>21916</v>
      </c>
      <c r="G18" s="15">
        <f>INDEX('SSDSE-C-2022'!$C$2:$HU$50,MATCH(箱ひげ図!C18,'SSDSE-C-2022'!$C$2:$C$50,0),MATCH($G$2,'SSDSE-C-2022'!$C$2:$HU$2,0))</f>
        <v>2742</v>
      </c>
      <c r="H18" s="15">
        <f>INDEX('SSDSE-C-2022'!$C$2:$HU$50,MATCH(箱ひげ図!C18,'SSDSE-C-2022'!$C$2:$C$50,0),MATCH($H$2,'SSDSE-C-2022'!$C$2:$HU$2,0))</f>
        <v>1472</v>
      </c>
      <c r="I18" s="15">
        <f>INDEX('SSDSE-C-2022'!$C$2:$HU$50,MATCH(箱ひげ図!C18,'SSDSE-C-2022'!$C$2:$C$50,0),MATCH($I$2,'SSDSE-C-2022'!$C$2:$HU$2,0))</f>
        <v>2349</v>
      </c>
    </row>
    <row r="19" spans="1:9">
      <c r="A19" s="2" t="s">
        <v>506</v>
      </c>
      <c r="B19" s="2" t="s">
        <v>507</v>
      </c>
      <c r="C19" s="2" t="s">
        <v>508</v>
      </c>
      <c r="D19" s="15">
        <f>INDEX('SSDSE-C-2022'!$C$2:$HU$50,MATCH(箱ひげ図!C19,'SSDSE-C-2022'!$C$2:$C$50,0),MATCH($D$2,'SSDSE-C-2022'!$C$2:$HU$2,0))</f>
        <v>24315</v>
      </c>
      <c r="E19" s="15">
        <f>INDEX('SSDSE-C-2022'!$C$2:$HU$50,MATCH(箱ひげ図!C19,'SSDSE-C-2022'!$C$2:$C$50,0),MATCH($E$2,'SSDSE-C-2022'!$C$2:$HU$2,0))</f>
        <v>10506</v>
      </c>
      <c r="F19" s="15">
        <f>INDEX('SSDSE-C-2022'!$C$2:$HU$50,MATCH(箱ひげ図!C19,'SSDSE-C-2022'!$C$2:$C$50,0),MATCH($F$2,'SSDSE-C-2022'!$C$2:$HU$2,0))</f>
        <v>21806</v>
      </c>
      <c r="G19" s="15">
        <f>INDEX('SSDSE-C-2022'!$C$2:$HU$50,MATCH(箱ひげ図!C19,'SSDSE-C-2022'!$C$2:$C$50,0),MATCH($G$2,'SSDSE-C-2022'!$C$2:$HU$2,0))</f>
        <v>3315</v>
      </c>
      <c r="H19" s="15">
        <f>INDEX('SSDSE-C-2022'!$C$2:$HU$50,MATCH(箱ひげ図!C19,'SSDSE-C-2022'!$C$2:$C$50,0),MATCH($H$2,'SSDSE-C-2022'!$C$2:$HU$2,0))</f>
        <v>1229</v>
      </c>
      <c r="I19" s="15">
        <f>INDEX('SSDSE-C-2022'!$C$2:$HU$50,MATCH(箱ひげ図!C19,'SSDSE-C-2022'!$C$2:$C$50,0),MATCH($I$2,'SSDSE-C-2022'!$C$2:$HU$2,0))</f>
        <v>2169</v>
      </c>
    </row>
    <row r="20" spans="1:9">
      <c r="A20" s="2" t="s">
        <v>509</v>
      </c>
      <c r="B20" s="2" t="s">
        <v>510</v>
      </c>
      <c r="C20" s="2" t="s">
        <v>511</v>
      </c>
      <c r="D20" s="15">
        <f>INDEX('SSDSE-C-2022'!$C$2:$HU$50,MATCH(箱ひげ図!C20,'SSDSE-C-2022'!$C$2:$C$50,0),MATCH($D$2,'SSDSE-C-2022'!$C$2:$HU$2,0))</f>
        <v>26737</v>
      </c>
      <c r="E20" s="15">
        <f>INDEX('SSDSE-C-2022'!$C$2:$HU$50,MATCH(箱ひげ図!C20,'SSDSE-C-2022'!$C$2:$C$50,0),MATCH($E$2,'SSDSE-C-2022'!$C$2:$HU$2,0))</f>
        <v>11909</v>
      </c>
      <c r="F20" s="15">
        <f>INDEX('SSDSE-C-2022'!$C$2:$HU$50,MATCH(箱ひげ図!C20,'SSDSE-C-2022'!$C$2:$C$50,0),MATCH($F$2,'SSDSE-C-2022'!$C$2:$HU$2,0))</f>
        <v>22891</v>
      </c>
      <c r="G20" s="15">
        <f>INDEX('SSDSE-C-2022'!$C$2:$HU$50,MATCH(箱ひげ図!C20,'SSDSE-C-2022'!$C$2:$C$50,0),MATCH($G$2,'SSDSE-C-2022'!$C$2:$HU$2,0))</f>
        <v>3539</v>
      </c>
      <c r="H20" s="15">
        <f>INDEX('SSDSE-C-2022'!$C$2:$HU$50,MATCH(箱ひげ図!C20,'SSDSE-C-2022'!$C$2:$C$50,0),MATCH($H$2,'SSDSE-C-2022'!$C$2:$HU$2,0))</f>
        <v>1366</v>
      </c>
      <c r="I20" s="15">
        <f>INDEX('SSDSE-C-2022'!$C$2:$HU$50,MATCH(箱ひげ図!C20,'SSDSE-C-2022'!$C$2:$C$50,0),MATCH($I$2,'SSDSE-C-2022'!$C$2:$HU$2,0))</f>
        <v>2012</v>
      </c>
    </row>
    <row r="21" spans="1:9">
      <c r="A21" s="2" t="s">
        <v>512</v>
      </c>
      <c r="B21" s="2" t="s">
        <v>513</v>
      </c>
      <c r="C21" s="2" t="s">
        <v>514</v>
      </c>
      <c r="D21" s="15">
        <f>INDEX('SSDSE-C-2022'!$C$2:$HU$50,MATCH(箱ひげ図!C21,'SSDSE-C-2022'!$C$2:$C$50,0),MATCH($D$2,'SSDSE-C-2022'!$C$2:$HU$2,0))</f>
        <v>28034</v>
      </c>
      <c r="E21" s="15">
        <f>INDEX('SSDSE-C-2022'!$C$2:$HU$50,MATCH(箱ひげ図!C21,'SSDSE-C-2022'!$C$2:$C$50,0),MATCH($E$2,'SSDSE-C-2022'!$C$2:$HU$2,0))</f>
        <v>8812</v>
      </c>
      <c r="F21" s="15">
        <f>INDEX('SSDSE-C-2022'!$C$2:$HU$50,MATCH(箱ひげ図!C21,'SSDSE-C-2022'!$C$2:$C$50,0),MATCH($F$2,'SSDSE-C-2022'!$C$2:$HU$2,0))</f>
        <v>22319</v>
      </c>
      <c r="G21" s="15">
        <f>INDEX('SSDSE-C-2022'!$C$2:$HU$50,MATCH(箱ひげ図!C21,'SSDSE-C-2022'!$C$2:$C$50,0),MATCH($G$2,'SSDSE-C-2022'!$C$2:$HU$2,0))</f>
        <v>4143</v>
      </c>
      <c r="H21" s="15">
        <f>INDEX('SSDSE-C-2022'!$C$2:$HU$50,MATCH(箱ひげ図!C21,'SSDSE-C-2022'!$C$2:$C$50,0),MATCH($H$2,'SSDSE-C-2022'!$C$2:$HU$2,0))</f>
        <v>1256</v>
      </c>
      <c r="I21" s="15">
        <f>INDEX('SSDSE-C-2022'!$C$2:$HU$50,MATCH(箱ひげ図!C21,'SSDSE-C-2022'!$C$2:$C$50,0),MATCH($I$2,'SSDSE-C-2022'!$C$2:$HU$2,0))</f>
        <v>1984</v>
      </c>
    </row>
    <row r="22" spans="1:9">
      <c r="A22" s="2" t="s">
        <v>515</v>
      </c>
      <c r="B22" s="2" t="s">
        <v>516</v>
      </c>
      <c r="C22" s="2" t="s">
        <v>517</v>
      </c>
      <c r="D22" s="15">
        <f>INDEX('SSDSE-C-2022'!$C$2:$HU$50,MATCH(箱ひげ図!C22,'SSDSE-C-2022'!$C$2:$C$50,0),MATCH($D$2,'SSDSE-C-2022'!$C$2:$HU$2,0))</f>
        <v>22351</v>
      </c>
      <c r="E22" s="15">
        <f>INDEX('SSDSE-C-2022'!$C$2:$HU$50,MATCH(箱ひげ図!C22,'SSDSE-C-2022'!$C$2:$C$50,0),MATCH($E$2,'SSDSE-C-2022'!$C$2:$HU$2,0))</f>
        <v>9010</v>
      </c>
      <c r="F22" s="15">
        <f>INDEX('SSDSE-C-2022'!$C$2:$HU$50,MATCH(箱ひげ図!C22,'SSDSE-C-2022'!$C$2:$C$50,0),MATCH($F$2,'SSDSE-C-2022'!$C$2:$HU$2,0))</f>
        <v>21253</v>
      </c>
      <c r="G22" s="15">
        <f>INDEX('SSDSE-C-2022'!$C$2:$HU$50,MATCH(箱ひげ図!C22,'SSDSE-C-2022'!$C$2:$C$50,0),MATCH($G$2,'SSDSE-C-2022'!$C$2:$HU$2,0))</f>
        <v>3850</v>
      </c>
      <c r="H22" s="15">
        <f>INDEX('SSDSE-C-2022'!$C$2:$HU$50,MATCH(箱ひげ図!C22,'SSDSE-C-2022'!$C$2:$C$50,0),MATCH($H$2,'SSDSE-C-2022'!$C$2:$HU$2,0))</f>
        <v>1191</v>
      </c>
      <c r="I22" s="15">
        <f>INDEX('SSDSE-C-2022'!$C$2:$HU$50,MATCH(箱ひげ図!C22,'SSDSE-C-2022'!$C$2:$C$50,0),MATCH($I$2,'SSDSE-C-2022'!$C$2:$HU$2,0))</f>
        <v>1744</v>
      </c>
    </row>
    <row r="23" spans="1:9">
      <c r="A23" s="2" t="s">
        <v>518</v>
      </c>
      <c r="B23" s="2" t="s">
        <v>519</v>
      </c>
      <c r="C23" s="2" t="s">
        <v>520</v>
      </c>
      <c r="D23" s="15">
        <f>INDEX('SSDSE-C-2022'!$C$2:$HU$50,MATCH(箱ひげ図!C23,'SSDSE-C-2022'!$C$2:$C$50,0),MATCH($D$2,'SSDSE-C-2022'!$C$2:$HU$2,0))</f>
        <v>20805</v>
      </c>
      <c r="E23" s="15">
        <f>INDEX('SSDSE-C-2022'!$C$2:$HU$50,MATCH(箱ひげ図!C23,'SSDSE-C-2022'!$C$2:$C$50,0),MATCH($E$2,'SSDSE-C-2022'!$C$2:$HU$2,0))</f>
        <v>8064</v>
      </c>
      <c r="F23" s="15">
        <f>INDEX('SSDSE-C-2022'!$C$2:$HU$50,MATCH(箱ひげ図!C23,'SSDSE-C-2022'!$C$2:$C$50,0),MATCH($F$2,'SSDSE-C-2022'!$C$2:$HU$2,0))</f>
        <v>18673</v>
      </c>
      <c r="G23" s="15">
        <f>INDEX('SSDSE-C-2022'!$C$2:$HU$50,MATCH(箱ひげ図!C23,'SSDSE-C-2022'!$C$2:$C$50,0),MATCH($G$2,'SSDSE-C-2022'!$C$2:$HU$2,0))</f>
        <v>4076</v>
      </c>
      <c r="H23" s="15">
        <f>INDEX('SSDSE-C-2022'!$C$2:$HU$50,MATCH(箱ひげ図!C23,'SSDSE-C-2022'!$C$2:$C$50,0),MATCH($H$2,'SSDSE-C-2022'!$C$2:$HU$2,0))</f>
        <v>1277</v>
      </c>
      <c r="I23" s="15">
        <f>INDEX('SSDSE-C-2022'!$C$2:$HU$50,MATCH(箱ひげ図!C23,'SSDSE-C-2022'!$C$2:$C$50,0),MATCH($I$2,'SSDSE-C-2022'!$C$2:$HU$2,0))</f>
        <v>1707</v>
      </c>
    </row>
    <row r="24" spans="1:9">
      <c r="A24" s="2" t="s">
        <v>521</v>
      </c>
      <c r="B24" s="2" t="s">
        <v>522</v>
      </c>
      <c r="C24" s="2" t="s">
        <v>523</v>
      </c>
      <c r="D24" s="15">
        <f>INDEX('SSDSE-C-2022'!$C$2:$HU$50,MATCH(箱ひげ図!C24,'SSDSE-C-2022'!$C$2:$C$50,0),MATCH($D$2,'SSDSE-C-2022'!$C$2:$HU$2,0))</f>
        <v>22777</v>
      </c>
      <c r="E24" s="15">
        <f>INDEX('SSDSE-C-2022'!$C$2:$HU$50,MATCH(箱ひげ図!C24,'SSDSE-C-2022'!$C$2:$C$50,0),MATCH($E$2,'SSDSE-C-2022'!$C$2:$HU$2,0))</f>
        <v>10748</v>
      </c>
      <c r="F24" s="15">
        <f>INDEX('SSDSE-C-2022'!$C$2:$HU$50,MATCH(箱ひげ図!C24,'SSDSE-C-2022'!$C$2:$C$50,0),MATCH($F$2,'SSDSE-C-2022'!$C$2:$HU$2,0))</f>
        <v>20395</v>
      </c>
      <c r="G24" s="15">
        <f>INDEX('SSDSE-C-2022'!$C$2:$HU$50,MATCH(箱ひげ図!C24,'SSDSE-C-2022'!$C$2:$C$50,0),MATCH($G$2,'SSDSE-C-2022'!$C$2:$HU$2,0))</f>
        <v>3256</v>
      </c>
      <c r="H24" s="15">
        <f>INDEX('SSDSE-C-2022'!$C$2:$HU$50,MATCH(箱ひげ図!C24,'SSDSE-C-2022'!$C$2:$C$50,0),MATCH($H$2,'SSDSE-C-2022'!$C$2:$HU$2,0))</f>
        <v>1294</v>
      </c>
      <c r="I24" s="15">
        <f>INDEX('SSDSE-C-2022'!$C$2:$HU$50,MATCH(箱ひげ図!C24,'SSDSE-C-2022'!$C$2:$C$50,0),MATCH($I$2,'SSDSE-C-2022'!$C$2:$HU$2,0))</f>
        <v>1954</v>
      </c>
    </row>
    <row r="25" spans="1:9">
      <c r="A25" s="2" t="s">
        <v>524</v>
      </c>
      <c r="B25" s="2" t="s">
        <v>525</v>
      </c>
      <c r="C25" s="2" t="s">
        <v>526</v>
      </c>
      <c r="D25" s="15">
        <f>INDEX('SSDSE-C-2022'!$C$2:$HU$50,MATCH(箱ひげ図!C25,'SSDSE-C-2022'!$C$2:$C$50,0),MATCH($D$2,'SSDSE-C-2022'!$C$2:$HU$2,0))</f>
        <v>29410</v>
      </c>
      <c r="E25" s="15">
        <f>INDEX('SSDSE-C-2022'!$C$2:$HU$50,MATCH(箱ひげ図!C25,'SSDSE-C-2022'!$C$2:$C$50,0),MATCH($E$2,'SSDSE-C-2022'!$C$2:$HU$2,0))</f>
        <v>9737</v>
      </c>
      <c r="F25" s="15">
        <f>INDEX('SSDSE-C-2022'!$C$2:$HU$50,MATCH(箱ひげ図!C25,'SSDSE-C-2022'!$C$2:$C$50,0),MATCH($F$2,'SSDSE-C-2022'!$C$2:$HU$2,0))</f>
        <v>22047</v>
      </c>
      <c r="G25" s="15">
        <f>INDEX('SSDSE-C-2022'!$C$2:$HU$50,MATCH(箱ひげ図!C25,'SSDSE-C-2022'!$C$2:$C$50,0),MATCH($G$2,'SSDSE-C-2022'!$C$2:$HU$2,0))</f>
        <v>2934</v>
      </c>
      <c r="H25" s="15">
        <f>INDEX('SSDSE-C-2022'!$C$2:$HU$50,MATCH(箱ひげ図!C25,'SSDSE-C-2022'!$C$2:$C$50,0),MATCH($H$2,'SSDSE-C-2022'!$C$2:$HU$2,0))</f>
        <v>1318</v>
      </c>
      <c r="I25" s="15">
        <f>INDEX('SSDSE-C-2022'!$C$2:$HU$50,MATCH(箱ひげ図!C25,'SSDSE-C-2022'!$C$2:$C$50,0),MATCH($I$2,'SSDSE-C-2022'!$C$2:$HU$2,0))</f>
        <v>1832</v>
      </c>
    </row>
    <row r="26" spans="1:9">
      <c r="A26" s="2" t="s">
        <v>527</v>
      </c>
      <c r="B26" s="2" t="s">
        <v>528</v>
      </c>
      <c r="C26" s="2" t="s">
        <v>529</v>
      </c>
      <c r="D26" s="15">
        <f>INDEX('SSDSE-C-2022'!$C$2:$HU$50,MATCH(箱ひげ図!C26,'SSDSE-C-2022'!$C$2:$C$50,0),MATCH($D$2,'SSDSE-C-2022'!$C$2:$HU$2,0))</f>
        <v>22811</v>
      </c>
      <c r="E26" s="15">
        <f>INDEX('SSDSE-C-2022'!$C$2:$HU$50,MATCH(箱ひげ図!C26,'SSDSE-C-2022'!$C$2:$C$50,0),MATCH($E$2,'SSDSE-C-2022'!$C$2:$HU$2,0))</f>
        <v>11364</v>
      </c>
      <c r="F26" s="15">
        <f>INDEX('SSDSE-C-2022'!$C$2:$HU$50,MATCH(箱ひげ図!C26,'SSDSE-C-2022'!$C$2:$C$50,0),MATCH($F$2,'SSDSE-C-2022'!$C$2:$HU$2,0))</f>
        <v>20782</v>
      </c>
      <c r="G26" s="15">
        <f>INDEX('SSDSE-C-2022'!$C$2:$HU$50,MATCH(箱ひげ図!C26,'SSDSE-C-2022'!$C$2:$C$50,0),MATCH($G$2,'SSDSE-C-2022'!$C$2:$HU$2,0))</f>
        <v>4052</v>
      </c>
      <c r="H26" s="15">
        <f>INDEX('SSDSE-C-2022'!$C$2:$HU$50,MATCH(箱ひげ図!C26,'SSDSE-C-2022'!$C$2:$C$50,0),MATCH($H$2,'SSDSE-C-2022'!$C$2:$HU$2,0))</f>
        <v>1327</v>
      </c>
      <c r="I26" s="15">
        <f>INDEX('SSDSE-C-2022'!$C$2:$HU$50,MATCH(箱ひげ図!C26,'SSDSE-C-2022'!$C$2:$C$50,0),MATCH($I$2,'SSDSE-C-2022'!$C$2:$HU$2,0))</f>
        <v>2016</v>
      </c>
    </row>
    <row r="27" spans="1:9">
      <c r="A27" s="2" t="s">
        <v>530</v>
      </c>
      <c r="B27" s="2" t="s">
        <v>531</v>
      </c>
      <c r="C27" s="2" t="s">
        <v>532</v>
      </c>
      <c r="D27" s="15">
        <f>INDEX('SSDSE-C-2022'!$C$2:$HU$50,MATCH(箱ひげ図!C27,'SSDSE-C-2022'!$C$2:$C$50,0),MATCH($D$2,'SSDSE-C-2022'!$C$2:$HU$2,0))</f>
        <v>19690</v>
      </c>
      <c r="E27" s="15">
        <f>INDEX('SSDSE-C-2022'!$C$2:$HU$50,MATCH(箱ひげ図!C27,'SSDSE-C-2022'!$C$2:$C$50,0),MATCH($E$2,'SSDSE-C-2022'!$C$2:$HU$2,0))</f>
        <v>10225</v>
      </c>
      <c r="F27" s="15">
        <f>INDEX('SSDSE-C-2022'!$C$2:$HU$50,MATCH(箱ひげ図!C27,'SSDSE-C-2022'!$C$2:$C$50,0),MATCH($F$2,'SSDSE-C-2022'!$C$2:$HU$2,0))</f>
        <v>22961</v>
      </c>
      <c r="G27" s="15">
        <f>INDEX('SSDSE-C-2022'!$C$2:$HU$50,MATCH(箱ひげ図!C27,'SSDSE-C-2022'!$C$2:$C$50,0),MATCH($G$2,'SSDSE-C-2022'!$C$2:$HU$2,0))</f>
        <v>3920</v>
      </c>
      <c r="H27" s="15">
        <f>INDEX('SSDSE-C-2022'!$C$2:$HU$50,MATCH(箱ひげ図!C27,'SSDSE-C-2022'!$C$2:$C$50,0),MATCH($H$2,'SSDSE-C-2022'!$C$2:$HU$2,0))</f>
        <v>1387</v>
      </c>
      <c r="I27" s="15">
        <f>INDEX('SSDSE-C-2022'!$C$2:$HU$50,MATCH(箱ひげ図!C27,'SSDSE-C-2022'!$C$2:$C$50,0),MATCH($I$2,'SSDSE-C-2022'!$C$2:$HU$2,0))</f>
        <v>2018</v>
      </c>
    </row>
    <row r="28" spans="1:9">
      <c r="A28" s="2" t="s">
        <v>533</v>
      </c>
      <c r="B28" s="2" t="s">
        <v>534</v>
      </c>
      <c r="C28" s="2" t="s">
        <v>535</v>
      </c>
      <c r="D28" s="15">
        <f>INDEX('SSDSE-C-2022'!$C$2:$HU$50,MATCH(箱ひげ図!C28,'SSDSE-C-2022'!$C$2:$C$50,0),MATCH($D$2,'SSDSE-C-2022'!$C$2:$HU$2,0))</f>
        <v>23773</v>
      </c>
      <c r="E28" s="15">
        <f>INDEX('SSDSE-C-2022'!$C$2:$HU$50,MATCH(箱ひげ図!C28,'SSDSE-C-2022'!$C$2:$C$50,0),MATCH($E$2,'SSDSE-C-2022'!$C$2:$HU$2,0))</f>
        <v>11243</v>
      </c>
      <c r="F28" s="15">
        <f>INDEX('SSDSE-C-2022'!$C$2:$HU$50,MATCH(箱ひげ図!C28,'SSDSE-C-2022'!$C$2:$C$50,0),MATCH($F$2,'SSDSE-C-2022'!$C$2:$HU$2,0))</f>
        <v>24654</v>
      </c>
      <c r="G28" s="15">
        <f>INDEX('SSDSE-C-2022'!$C$2:$HU$50,MATCH(箱ひげ図!C28,'SSDSE-C-2022'!$C$2:$C$50,0),MATCH($G$2,'SSDSE-C-2022'!$C$2:$HU$2,0))</f>
        <v>3890</v>
      </c>
      <c r="H28" s="15">
        <f>INDEX('SSDSE-C-2022'!$C$2:$HU$50,MATCH(箱ひげ図!C28,'SSDSE-C-2022'!$C$2:$C$50,0),MATCH($H$2,'SSDSE-C-2022'!$C$2:$HU$2,0))</f>
        <v>1324</v>
      </c>
      <c r="I28" s="15">
        <f>INDEX('SSDSE-C-2022'!$C$2:$HU$50,MATCH(箱ひげ図!C28,'SSDSE-C-2022'!$C$2:$C$50,0),MATCH($I$2,'SSDSE-C-2022'!$C$2:$HU$2,0))</f>
        <v>2021</v>
      </c>
    </row>
    <row r="29" spans="1:9">
      <c r="A29" s="2" t="s">
        <v>536</v>
      </c>
      <c r="B29" s="2" t="s">
        <v>537</v>
      </c>
      <c r="C29" s="2" t="s">
        <v>538</v>
      </c>
      <c r="D29" s="15">
        <f>INDEX('SSDSE-C-2022'!$C$2:$HU$50,MATCH(箱ひげ図!C29,'SSDSE-C-2022'!$C$2:$C$50,0),MATCH($D$2,'SSDSE-C-2022'!$C$2:$HU$2,0))</f>
        <v>23504</v>
      </c>
      <c r="E29" s="15">
        <f>INDEX('SSDSE-C-2022'!$C$2:$HU$50,MATCH(箱ひげ図!C29,'SSDSE-C-2022'!$C$2:$C$50,0),MATCH($E$2,'SSDSE-C-2022'!$C$2:$HU$2,0))</f>
        <v>11934</v>
      </c>
      <c r="F29" s="15">
        <f>INDEX('SSDSE-C-2022'!$C$2:$HU$50,MATCH(箱ひげ図!C29,'SSDSE-C-2022'!$C$2:$C$50,0),MATCH($F$2,'SSDSE-C-2022'!$C$2:$HU$2,0))</f>
        <v>25887</v>
      </c>
      <c r="G29" s="15">
        <f>INDEX('SSDSE-C-2022'!$C$2:$HU$50,MATCH(箱ひげ図!C29,'SSDSE-C-2022'!$C$2:$C$50,0),MATCH($G$2,'SSDSE-C-2022'!$C$2:$HU$2,0))</f>
        <v>3969</v>
      </c>
      <c r="H29" s="15">
        <f>INDEX('SSDSE-C-2022'!$C$2:$HU$50,MATCH(箱ひげ図!C29,'SSDSE-C-2022'!$C$2:$C$50,0),MATCH($H$2,'SSDSE-C-2022'!$C$2:$HU$2,0))</f>
        <v>1414</v>
      </c>
      <c r="I29" s="15">
        <f>INDEX('SSDSE-C-2022'!$C$2:$HU$50,MATCH(箱ひげ図!C29,'SSDSE-C-2022'!$C$2:$C$50,0),MATCH($I$2,'SSDSE-C-2022'!$C$2:$HU$2,0))</f>
        <v>2141</v>
      </c>
    </row>
    <row r="30" spans="1:9">
      <c r="A30" s="2" t="s">
        <v>539</v>
      </c>
      <c r="B30" s="2" t="s">
        <v>540</v>
      </c>
      <c r="C30" s="2" t="s">
        <v>541</v>
      </c>
      <c r="D30" s="15">
        <f>INDEX('SSDSE-C-2022'!$C$2:$HU$50,MATCH(箱ひげ図!C30,'SSDSE-C-2022'!$C$2:$C$50,0),MATCH($D$2,'SSDSE-C-2022'!$C$2:$HU$2,0))</f>
        <v>24552</v>
      </c>
      <c r="E30" s="15">
        <f>INDEX('SSDSE-C-2022'!$C$2:$HU$50,MATCH(箱ひげ図!C30,'SSDSE-C-2022'!$C$2:$C$50,0),MATCH($E$2,'SSDSE-C-2022'!$C$2:$HU$2,0))</f>
        <v>11122</v>
      </c>
      <c r="F30" s="15">
        <f>INDEX('SSDSE-C-2022'!$C$2:$HU$50,MATCH(箱ひげ図!C30,'SSDSE-C-2022'!$C$2:$C$50,0),MATCH($F$2,'SSDSE-C-2022'!$C$2:$HU$2,0))</f>
        <v>23487</v>
      </c>
      <c r="G30" s="15">
        <f>INDEX('SSDSE-C-2022'!$C$2:$HU$50,MATCH(箱ひげ図!C30,'SSDSE-C-2022'!$C$2:$C$50,0),MATCH($G$2,'SSDSE-C-2022'!$C$2:$HU$2,0))</f>
        <v>4006</v>
      </c>
      <c r="H30" s="15">
        <f>INDEX('SSDSE-C-2022'!$C$2:$HU$50,MATCH(箱ひげ図!C30,'SSDSE-C-2022'!$C$2:$C$50,0),MATCH($H$2,'SSDSE-C-2022'!$C$2:$HU$2,0))</f>
        <v>1058</v>
      </c>
      <c r="I30" s="15">
        <f>INDEX('SSDSE-C-2022'!$C$2:$HU$50,MATCH(箱ひげ図!C30,'SSDSE-C-2022'!$C$2:$C$50,0),MATCH($I$2,'SSDSE-C-2022'!$C$2:$HU$2,0))</f>
        <v>2332</v>
      </c>
    </row>
    <row r="31" spans="1:9">
      <c r="A31" s="2" t="s">
        <v>542</v>
      </c>
      <c r="B31" s="2" t="s">
        <v>543</v>
      </c>
      <c r="C31" s="2" t="s">
        <v>544</v>
      </c>
      <c r="D31" s="15">
        <f>INDEX('SSDSE-C-2022'!$C$2:$HU$50,MATCH(箱ひげ図!C31,'SSDSE-C-2022'!$C$2:$C$50,0),MATCH($D$2,'SSDSE-C-2022'!$C$2:$HU$2,0))</f>
        <v>20338</v>
      </c>
      <c r="E31" s="15">
        <f>INDEX('SSDSE-C-2022'!$C$2:$HU$50,MATCH(箱ひげ図!C31,'SSDSE-C-2022'!$C$2:$C$50,0),MATCH($E$2,'SSDSE-C-2022'!$C$2:$HU$2,0))</f>
        <v>12866</v>
      </c>
      <c r="F31" s="15">
        <f>INDEX('SSDSE-C-2022'!$C$2:$HU$50,MATCH(箱ひげ図!C31,'SSDSE-C-2022'!$C$2:$C$50,0),MATCH($F$2,'SSDSE-C-2022'!$C$2:$HU$2,0))</f>
        <v>25545</v>
      </c>
      <c r="G31" s="15">
        <f>INDEX('SSDSE-C-2022'!$C$2:$HU$50,MATCH(箱ひげ図!C31,'SSDSE-C-2022'!$C$2:$C$50,0),MATCH($G$2,'SSDSE-C-2022'!$C$2:$HU$2,0))</f>
        <v>3540</v>
      </c>
      <c r="H31" s="15">
        <f>INDEX('SSDSE-C-2022'!$C$2:$HU$50,MATCH(箱ひげ図!C31,'SSDSE-C-2022'!$C$2:$C$50,0),MATCH($H$2,'SSDSE-C-2022'!$C$2:$HU$2,0))</f>
        <v>1225</v>
      </c>
      <c r="I31" s="15">
        <f>INDEX('SSDSE-C-2022'!$C$2:$HU$50,MATCH(箱ひげ図!C31,'SSDSE-C-2022'!$C$2:$C$50,0),MATCH($I$2,'SSDSE-C-2022'!$C$2:$HU$2,0))</f>
        <v>2067</v>
      </c>
    </row>
    <row r="32" spans="1:9">
      <c r="A32" s="2" t="s">
        <v>545</v>
      </c>
      <c r="B32" s="2" t="s">
        <v>546</v>
      </c>
      <c r="C32" s="2" t="s">
        <v>547</v>
      </c>
      <c r="D32" s="15">
        <f>INDEX('SSDSE-C-2022'!$C$2:$HU$50,MATCH(箱ひげ図!C32,'SSDSE-C-2022'!$C$2:$C$50,0),MATCH($D$2,'SSDSE-C-2022'!$C$2:$HU$2,0))</f>
        <v>22588</v>
      </c>
      <c r="E32" s="15">
        <f>INDEX('SSDSE-C-2022'!$C$2:$HU$50,MATCH(箱ひげ図!C32,'SSDSE-C-2022'!$C$2:$C$50,0),MATCH($E$2,'SSDSE-C-2022'!$C$2:$HU$2,0))</f>
        <v>12331</v>
      </c>
      <c r="F32" s="15">
        <f>INDEX('SSDSE-C-2022'!$C$2:$HU$50,MATCH(箱ひげ図!C32,'SSDSE-C-2022'!$C$2:$C$50,0),MATCH($F$2,'SSDSE-C-2022'!$C$2:$HU$2,0))</f>
        <v>22030</v>
      </c>
      <c r="G32" s="15">
        <f>INDEX('SSDSE-C-2022'!$C$2:$HU$50,MATCH(箱ひげ図!C32,'SSDSE-C-2022'!$C$2:$C$50,0),MATCH($G$2,'SSDSE-C-2022'!$C$2:$HU$2,0))</f>
        <v>3550</v>
      </c>
      <c r="H32" s="15">
        <f>INDEX('SSDSE-C-2022'!$C$2:$HU$50,MATCH(箱ひげ図!C32,'SSDSE-C-2022'!$C$2:$C$50,0),MATCH($H$2,'SSDSE-C-2022'!$C$2:$HU$2,0))</f>
        <v>1245</v>
      </c>
      <c r="I32" s="15">
        <f>INDEX('SSDSE-C-2022'!$C$2:$HU$50,MATCH(箱ひげ図!C32,'SSDSE-C-2022'!$C$2:$C$50,0),MATCH($I$2,'SSDSE-C-2022'!$C$2:$HU$2,0))</f>
        <v>2079</v>
      </c>
    </row>
    <row r="33" spans="1:9">
      <c r="A33" s="2" t="s">
        <v>548</v>
      </c>
      <c r="B33" s="2" t="s">
        <v>549</v>
      </c>
      <c r="C33" s="2" t="s">
        <v>550</v>
      </c>
      <c r="D33" s="15">
        <f>INDEX('SSDSE-C-2022'!$C$2:$HU$50,MATCH(箱ひげ図!C33,'SSDSE-C-2022'!$C$2:$C$50,0),MATCH($D$2,'SSDSE-C-2022'!$C$2:$HU$2,0))</f>
        <v>23955</v>
      </c>
      <c r="E33" s="15">
        <f>INDEX('SSDSE-C-2022'!$C$2:$HU$50,MATCH(箱ひげ図!C33,'SSDSE-C-2022'!$C$2:$C$50,0),MATCH($E$2,'SSDSE-C-2022'!$C$2:$HU$2,0))</f>
        <v>11001</v>
      </c>
      <c r="F33" s="15">
        <f>INDEX('SSDSE-C-2022'!$C$2:$HU$50,MATCH(箱ひげ図!C33,'SSDSE-C-2022'!$C$2:$C$50,0),MATCH($F$2,'SSDSE-C-2022'!$C$2:$HU$2,0))</f>
        <v>21174</v>
      </c>
      <c r="G33" s="15">
        <f>INDEX('SSDSE-C-2022'!$C$2:$HU$50,MATCH(箱ひげ図!C33,'SSDSE-C-2022'!$C$2:$C$50,0),MATCH($G$2,'SSDSE-C-2022'!$C$2:$HU$2,0))</f>
        <v>3244</v>
      </c>
      <c r="H33" s="15">
        <f>INDEX('SSDSE-C-2022'!$C$2:$HU$50,MATCH(箱ひげ図!C33,'SSDSE-C-2022'!$C$2:$C$50,0),MATCH($H$2,'SSDSE-C-2022'!$C$2:$HU$2,0))</f>
        <v>1068</v>
      </c>
      <c r="I33" s="15">
        <f>INDEX('SSDSE-C-2022'!$C$2:$HU$50,MATCH(箱ひげ図!C33,'SSDSE-C-2022'!$C$2:$C$50,0),MATCH($I$2,'SSDSE-C-2022'!$C$2:$HU$2,0))</f>
        <v>2136</v>
      </c>
    </row>
    <row r="34" spans="1:9">
      <c r="A34" s="2" t="s">
        <v>551</v>
      </c>
      <c r="B34" s="2" t="s">
        <v>552</v>
      </c>
      <c r="C34" s="2" t="s">
        <v>553</v>
      </c>
      <c r="D34" s="15">
        <f>INDEX('SSDSE-C-2022'!$C$2:$HU$50,MATCH(箱ひげ図!C34,'SSDSE-C-2022'!$C$2:$C$50,0),MATCH($D$2,'SSDSE-C-2022'!$C$2:$HU$2,0))</f>
        <v>20714</v>
      </c>
      <c r="E34" s="15">
        <f>INDEX('SSDSE-C-2022'!$C$2:$HU$50,MATCH(箱ひげ図!C34,'SSDSE-C-2022'!$C$2:$C$50,0),MATCH($E$2,'SSDSE-C-2022'!$C$2:$HU$2,0))</f>
        <v>11919</v>
      </c>
      <c r="F34" s="15">
        <f>INDEX('SSDSE-C-2022'!$C$2:$HU$50,MATCH(箱ひげ図!C34,'SSDSE-C-2022'!$C$2:$C$50,0),MATCH($F$2,'SSDSE-C-2022'!$C$2:$HU$2,0))</f>
        <v>20608</v>
      </c>
      <c r="G34" s="15">
        <f>INDEX('SSDSE-C-2022'!$C$2:$HU$50,MATCH(箱ひげ図!C34,'SSDSE-C-2022'!$C$2:$C$50,0),MATCH($G$2,'SSDSE-C-2022'!$C$2:$HU$2,0))</f>
        <v>3395</v>
      </c>
      <c r="H34" s="15">
        <f>INDEX('SSDSE-C-2022'!$C$2:$HU$50,MATCH(箱ひげ図!C34,'SSDSE-C-2022'!$C$2:$C$50,0),MATCH($H$2,'SSDSE-C-2022'!$C$2:$HU$2,0))</f>
        <v>1214</v>
      </c>
      <c r="I34" s="15">
        <f>INDEX('SSDSE-C-2022'!$C$2:$HU$50,MATCH(箱ひげ図!C34,'SSDSE-C-2022'!$C$2:$C$50,0),MATCH($I$2,'SSDSE-C-2022'!$C$2:$HU$2,0))</f>
        <v>2837</v>
      </c>
    </row>
    <row r="35" spans="1:9">
      <c r="A35" s="2" t="s">
        <v>554</v>
      </c>
      <c r="B35" s="2" t="s">
        <v>555</v>
      </c>
      <c r="C35" s="2" t="s">
        <v>556</v>
      </c>
      <c r="D35" s="15">
        <f>INDEX('SSDSE-C-2022'!$C$2:$HU$50,MATCH(箱ひげ図!C35,'SSDSE-C-2022'!$C$2:$C$50,0),MATCH($D$2,'SSDSE-C-2022'!$C$2:$HU$2,0))</f>
        <v>20985</v>
      </c>
      <c r="E35" s="15">
        <f>INDEX('SSDSE-C-2022'!$C$2:$HU$50,MATCH(箱ひげ図!C35,'SSDSE-C-2022'!$C$2:$C$50,0),MATCH($E$2,'SSDSE-C-2022'!$C$2:$HU$2,0))</f>
        <v>10738</v>
      </c>
      <c r="F35" s="15">
        <f>INDEX('SSDSE-C-2022'!$C$2:$HU$50,MATCH(箱ひげ図!C35,'SSDSE-C-2022'!$C$2:$C$50,0),MATCH($F$2,'SSDSE-C-2022'!$C$2:$HU$2,0))</f>
        <v>18463</v>
      </c>
      <c r="G35" s="15">
        <f>INDEX('SSDSE-C-2022'!$C$2:$HU$50,MATCH(箱ひげ図!C35,'SSDSE-C-2022'!$C$2:$C$50,0),MATCH($G$2,'SSDSE-C-2022'!$C$2:$HU$2,0))</f>
        <v>3423</v>
      </c>
      <c r="H35" s="15">
        <f>INDEX('SSDSE-C-2022'!$C$2:$HU$50,MATCH(箱ひげ図!C35,'SSDSE-C-2022'!$C$2:$C$50,0),MATCH($H$2,'SSDSE-C-2022'!$C$2:$HU$2,0))</f>
        <v>1349</v>
      </c>
      <c r="I35" s="15">
        <f>INDEX('SSDSE-C-2022'!$C$2:$HU$50,MATCH(箱ひげ図!C35,'SSDSE-C-2022'!$C$2:$C$50,0),MATCH($I$2,'SSDSE-C-2022'!$C$2:$HU$2,0))</f>
        <v>2103</v>
      </c>
    </row>
    <row r="36" spans="1:9">
      <c r="A36" s="2" t="s">
        <v>557</v>
      </c>
      <c r="B36" s="2" t="s">
        <v>558</v>
      </c>
      <c r="C36" s="2" t="s">
        <v>559</v>
      </c>
      <c r="D36" s="15">
        <f>INDEX('SSDSE-C-2022'!$C$2:$HU$50,MATCH(箱ひげ図!C36,'SSDSE-C-2022'!$C$2:$C$50,0),MATCH($D$2,'SSDSE-C-2022'!$C$2:$HU$2,0))</f>
        <v>19327</v>
      </c>
      <c r="E36" s="15">
        <f>INDEX('SSDSE-C-2022'!$C$2:$HU$50,MATCH(箱ひげ図!C36,'SSDSE-C-2022'!$C$2:$C$50,0),MATCH($E$2,'SSDSE-C-2022'!$C$2:$HU$2,0))</f>
        <v>10257</v>
      </c>
      <c r="F36" s="15">
        <f>INDEX('SSDSE-C-2022'!$C$2:$HU$50,MATCH(箱ひげ図!C36,'SSDSE-C-2022'!$C$2:$C$50,0),MATCH($F$2,'SSDSE-C-2022'!$C$2:$HU$2,0))</f>
        <v>26523</v>
      </c>
      <c r="G36" s="15">
        <f>INDEX('SSDSE-C-2022'!$C$2:$HU$50,MATCH(箱ひげ図!C36,'SSDSE-C-2022'!$C$2:$C$50,0),MATCH($G$2,'SSDSE-C-2022'!$C$2:$HU$2,0))</f>
        <v>3383</v>
      </c>
      <c r="H36" s="15">
        <f>INDEX('SSDSE-C-2022'!$C$2:$HU$50,MATCH(箱ひげ図!C36,'SSDSE-C-2022'!$C$2:$C$50,0),MATCH($H$2,'SSDSE-C-2022'!$C$2:$HU$2,0))</f>
        <v>1409</v>
      </c>
      <c r="I36" s="15">
        <f>INDEX('SSDSE-C-2022'!$C$2:$HU$50,MATCH(箱ひげ図!C36,'SSDSE-C-2022'!$C$2:$C$50,0),MATCH($I$2,'SSDSE-C-2022'!$C$2:$HU$2,0))</f>
        <v>2209</v>
      </c>
    </row>
    <row r="37" spans="1:9">
      <c r="A37" s="2" t="s">
        <v>560</v>
      </c>
      <c r="B37" s="2" t="s">
        <v>561</v>
      </c>
      <c r="C37" s="2" t="s">
        <v>562</v>
      </c>
      <c r="D37" s="15">
        <f>INDEX('SSDSE-C-2022'!$C$2:$HU$50,MATCH(箱ひげ図!C37,'SSDSE-C-2022'!$C$2:$C$50,0),MATCH($D$2,'SSDSE-C-2022'!$C$2:$HU$2,0))</f>
        <v>20763</v>
      </c>
      <c r="E37" s="15">
        <f>INDEX('SSDSE-C-2022'!$C$2:$HU$50,MATCH(箱ひげ図!C37,'SSDSE-C-2022'!$C$2:$C$50,0),MATCH($E$2,'SSDSE-C-2022'!$C$2:$HU$2,0))</f>
        <v>11159</v>
      </c>
      <c r="F37" s="15">
        <f>INDEX('SSDSE-C-2022'!$C$2:$HU$50,MATCH(箱ひげ図!C37,'SSDSE-C-2022'!$C$2:$C$50,0),MATCH($F$2,'SSDSE-C-2022'!$C$2:$HU$2,0))</f>
        <v>21871</v>
      </c>
      <c r="G37" s="15">
        <f>INDEX('SSDSE-C-2022'!$C$2:$HU$50,MATCH(箱ひげ図!C37,'SSDSE-C-2022'!$C$2:$C$50,0),MATCH($G$2,'SSDSE-C-2022'!$C$2:$HU$2,0))</f>
        <v>3329</v>
      </c>
      <c r="H37" s="15">
        <f>INDEX('SSDSE-C-2022'!$C$2:$HU$50,MATCH(箱ひげ図!C37,'SSDSE-C-2022'!$C$2:$C$50,0),MATCH($H$2,'SSDSE-C-2022'!$C$2:$HU$2,0))</f>
        <v>1555</v>
      </c>
      <c r="I37" s="15">
        <f>INDEX('SSDSE-C-2022'!$C$2:$HU$50,MATCH(箱ひげ図!C37,'SSDSE-C-2022'!$C$2:$C$50,0),MATCH($I$2,'SSDSE-C-2022'!$C$2:$HU$2,0))</f>
        <v>2231</v>
      </c>
    </row>
    <row r="38" spans="1:9">
      <c r="A38" s="2" t="s">
        <v>563</v>
      </c>
      <c r="B38" s="2" t="s">
        <v>564</v>
      </c>
      <c r="C38" s="2" t="s">
        <v>565</v>
      </c>
      <c r="D38" s="15">
        <f>INDEX('SSDSE-C-2022'!$C$2:$HU$50,MATCH(箱ひげ図!C38,'SSDSE-C-2022'!$C$2:$C$50,0),MATCH($D$2,'SSDSE-C-2022'!$C$2:$HU$2,0))</f>
        <v>19933</v>
      </c>
      <c r="E38" s="15">
        <f>INDEX('SSDSE-C-2022'!$C$2:$HU$50,MATCH(箱ひげ図!C38,'SSDSE-C-2022'!$C$2:$C$50,0),MATCH($E$2,'SSDSE-C-2022'!$C$2:$HU$2,0))</f>
        <v>9865</v>
      </c>
      <c r="F38" s="15">
        <f>INDEX('SSDSE-C-2022'!$C$2:$HU$50,MATCH(箱ひげ図!C38,'SSDSE-C-2022'!$C$2:$C$50,0),MATCH($F$2,'SSDSE-C-2022'!$C$2:$HU$2,0))</f>
        <v>20361</v>
      </c>
      <c r="G38" s="15">
        <f>INDEX('SSDSE-C-2022'!$C$2:$HU$50,MATCH(箱ひげ図!C38,'SSDSE-C-2022'!$C$2:$C$50,0),MATCH($G$2,'SSDSE-C-2022'!$C$2:$HU$2,0))</f>
        <v>3444</v>
      </c>
      <c r="H38" s="15">
        <f>INDEX('SSDSE-C-2022'!$C$2:$HU$50,MATCH(箱ひげ図!C38,'SSDSE-C-2022'!$C$2:$C$50,0),MATCH($H$2,'SSDSE-C-2022'!$C$2:$HU$2,0))</f>
        <v>1172</v>
      </c>
      <c r="I38" s="15">
        <f>INDEX('SSDSE-C-2022'!$C$2:$HU$50,MATCH(箱ひげ図!C38,'SSDSE-C-2022'!$C$2:$C$50,0),MATCH($I$2,'SSDSE-C-2022'!$C$2:$HU$2,0))</f>
        <v>2510</v>
      </c>
    </row>
    <row r="39" spans="1:9">
      <c r="A39" s="2" t="s">
        <v>566</v>
      </c>
      <c r="B39" s="2" t="s">
        <v>567</v>
      </c>
      <c r="C39" s="2" t="s">
        <v>568</v>
      </c>
      <c r="D39" s="15">
        <f>INDEX('SSDSE-C-2022'!$C$2:$HU$50,MATCH(箱ひげ図!C39,'SSDSE-C-2022'!$C$2:$C$50,0),MATCH($D$2,'SSDSE-C-2022'!$C$2:$HU$2,0))</f>
        <v>19720</v>
      </c>
      <c r="E39" s="15">
        <f>INDEX('SSDSE-C-2022'!$C$2:$HU$50,MATCH(箱ひげ図!C39,'SSDSE-C-2022'!$C$2:$C$50,0),MATCH($E$2,'SSDSE-C-2022'!$C$2:$HU$2,0))</f>
        <v>10607</v>
      </c>
      <c r="F39" s="15">
        <f>INDEX('SSDSE-C-2022'!$C$2:$HU$50,MATCH(箱ひげ図!C39,'SSDSE-C-2022'!$C$2:$C$50,0),MATCH($F$2,'SSDSE-C-2022'!$C$2:$HU$2,0))</f>
        <v>23175</v>
      </c>
      <c r="G39" s="15">
        <f>INDEX('SSDSE-C-2022'!$C$2:$HU$50,MATCH(箱ひげ図!C39,'SSDSE-C-2022'!$C$2:$C$50,0),MATCH($G$2,'SSDSE-C-2022'!$C$2:$HU$2,0))</f>
        <v>3427</v>
      </c>
      <c r="H39" s="15">
        <f>INDEX('SSDSE-C-2022'!$C$2:$HU$50,MATCH(箱ひげ図!C39,'SSDSE-C-2022'!$C$2:$C$50,0),MATCH($H$2,'SSDSE-C-2022'!$C$2:$HU$2,0))</f>
        <v>1156</v>
      </c>
      <c r="I39" s="15">
        <f>INDEX('SSDSE-C-2022'!$C$2:$HU$50,MATCH(箱ひげ図!C39,'SSDSE-C-2022'!$C$2:$C$50,0),MATCH($I$2,'SSDSE-C-2022'!$C$2:$HU$2,0))</f>
        <v>2112</v>
      </c>
    </row>
    <row r="40" spans="1:9">
      <c r="A40" s="2" t="s">
        <v>569</v>
      </c>
      <c r="B40" s="2" t="s">
        <v>570</v>
      </c>
      <c r="C40" s="2" t="s">
        <v>571</v>
      </c>
      <c r="D40" s="15">
        <f>INDEX('SSDSE-C-2022'!$C$2:$HU$50,MATCH(箱ひげ図!C40,'SSDSE-C-2022'!$C$2:$C$50,0),MATCH($D$2,'SSDSE-C-2022'!$C$2:$HU$2,0))</f>
        <v>17359</v>
      </c>
      <c r="E40" s="15">
        <f>INDEX('SSDSE-C-2022'!$C$2:$HU$50,MATCH(箱ひげ図!C40,'SSDSE-C-2022'!$C$2:$C$50,0),MATCH($E$2,'SSDSE-C-2022'!$C$2:$HU$2,0))</f>
        <v>10875</v>
      </c>
      <c r="F40" s="15">
        <f>INDEX('SSDSE-C-2022'!$C$2:$HU$50,MATCH(箱ひげ図!C40,'SSDSE-C-2022'!$C$2:$C$50,0),MATCH($F$2,'SSDSE-C-2022'!$C$2:$HU$2,0))</f>
        <v>20198</v>
      </c>
      <c r="G40" s="15">
        <f>INDEX('SSDSE-C-2022'!$C$2:$HU$50,MATCH(箱ひげ図!C40,'SSDSE-C-2022'!$C$2:$C$50,0),MATCH($G$2,'SSDSE-C-2022'!$C$2:$HU$2,0))</f>
        <v>6602</v>
      </c>
      <c r="H40" s="15">
        <f>INDEX('SSDSE-C-2022'!$C$2:$HU$50,MATCH(箱ひげ図!C40,'SSDSE-C-2022'!$C$2:$C$50,0),MATCH($H$2,'SSDSE-C-2022'!$C$2:$HU$2,0))</f>
        <v>1058</v>
      </c>
      <c r="I40" s="15">
        <f>INDEX('SSDSE-C-2022'!$C$2:$HU$50,MATCH(箱ひげ図!C40,'SSDSE-C-2022'!$C$2:$C$50,0),MATCH($I$2,'SSDSE-C-2022'!$C$2:$HU$2,0))</f>
        <v>2324</v>
      </c>
    </row>
    <row r="41" spans="1:9">
      <c r="A41" s="2" t="s">
        <v>572</v>
      </c>
      <c r="B41" s="2" t="s">
        <v>573</v>
      </c>
      <c r="C41" s="2" t="s">
        <v>574</v>
      </c>
      <c r="D41" s="15">
        <f>INDEX('SSDSE-C-2022'!$C$2:$HU$50,MATCH(箱ひげ図!C41,'SSDSE-C-2022'!$C$2:$C$50,0),MATCH($D$2,'SSDSE-C-2022'!$C$2:$HU$2,0))</f>
        <v>19358</v>
      </c>
      <c r="E41" s="15">
        <f>INDEX('SSDSE-C-2022'!$C$2:$HU$50,MATCH(箱ひげ図!C41,'SSDSE-C-2022'!$C$2:$C$50,0),MATCH($E$2,'SSDSE-C-2022'!$C$2:$HU$2,0))</f>
        <v>9378</v>
      </c>
      <c r="F41" s="15">
        <f>INDEX('SSDSE-C-2022'!$C$2:$HU$50,MATCH(箱ひげ図!C41,'SSDSE-C-2022'!$C$2:$C$50,0),MATCH($F$2,'SSDSE-C-2022'!$C$2:$HU$2,0))</f>
        <v>23506</v>
      </c>
      <c r="G41" s="15">
        <f>INDEX('SSDSE-C-2022'!$C$2:$HU$50,MATCH(箱ひげ図!C41,'SSDSE-C-2022'!$C$2:$C$50,0),MATCH($G$2,'SSDSE-C-2022'!$C$2:$HU$2,0))</f>
        <v>3577</v>
      </c>
      <c r="H41" s="15">
        <f>INDEX('SSDSE-C-2022'!$C$2:$HU$50,MATCH(箱ひげ図!C41,'SSDSE-C-2022'!$C$2:$C$50,0),MATCH($H$2,'SSDSE-C-2022'!$C$2:$HU$2,0))</f>
        <v>1251</v>
      </c>
      <c r="I41" s="15">
        <f>INDEX('SSDSE-C-2022'!$C$2:$HU$50,MATCH(箱ひげ図!C41,'SSDSE-C-2022'!$C$2:$C$50,0),MATCH($I$2,'SSDSE-C-2022'!$C$2:$HU$2,0))</f>
        <v>2001</v>
      </c>
    </row>
    <row r="42" spans="1:9">
      <c r="A42" s="2" t="s">
        <v>575</v>
      </c>
      <c r="B42" s="2" t="s">
        <v>576</v>
      </c>
      <c r="C42" s="2" t="s">
        <v>577</v>
      </c>
      <c r="D42" s="15">
        <f>INDEX('SSDSE-C-2022'!$C$2:$HU$50,MATCH(箱ひげ図!C42,'SSDSE-C-2022'!$C$2:$C$50,0),MATCH($D$2,'SSDSE-C-2022'!$C$2:$HU$2,0))</f>
        <v>22302</v>
      </c>
      <c r="E42" s="15">
        <f>INDEX('SSDSE-C-2022'!$C$2:$HU$50,MATCH(箱ひげ図!C42,'SSDSE-C-2022'!$C$2:$C$50,0),MATCH($E$2,'SSDSE-C-2022'!$C$2:$HU$2,0))</f>
        <v>11309</v>
      </c>
      <c r="F42" s="15">
        <f>INDEX('SSDSE-C-2022'!$C$2:$HU$50,MATCH(箱ひげ図!C42,'SSDSE-C-2022'!$C$2:$C$50,0),MATCH($F$2,'SSDSE-C-2022'!$C$2:$HU$2,0))</f>
        <v>18336</v>
      </c>
      <c r="G42" s="15">
        <f>INDEX('SSDSE-C-2022'!$C$2:$HU$50,MATCH(箱ひげ図!C42,'SSDSE-C-2022'!$C$2:$C$50,0),MATCH($G$2,'SSDSE-C-2022'!$C$2:$HU$2,0))</f>
        <v>3299</v>
      </c>
      <c r="H42" s="15">
        <f>INDEX('SSDSE-C-2022'!$C$2:$HU$50,MATCH(箱ひげ図!C42,'SSDSE-C-2022'!$C$2:$C$50,0),MATCH($H$2,'SSDSE-C-2022'!$C$2:$HU$2,0))</f>
        <v>1062</v>
      </c>
      <c r="I42" s="15">
        <f>INDEX('SSDSE-C-2022'!$C$2:$HU$50,MATCH(箱ひげ図!C42,'SSDSE-C-2022'!$C$2:$C$50,0),MATCH($I$2,'SSDSE-C-2022'!$C$2:$HU$2,0))</f>
        <v>2467</v>
      </c>
    </row>
    <row r="43" spans="1:9">
      <c r="A43" s="2" t="s">
        <v>578</v>
      </c>
      <c r="B43" s="2" t="s">
        <v>579</v>
      </c>
      <c r="C43" s="2" t="s">
        <v>580</v>
      </c>
      <c r="D43" s="15">
        <f>INDEX('SSDSE-C-2022'!$C$2:$HU$50,MATCH(箱ひげ図!C43,'SSDSE-C-2022'!$C$2:$C$50,0),MATCH($D$2,'SSDSE-C-2022'!$C$2:$HU$2,0))</f>
        <v>22878</v>
      </c>
      <c r="E43" s="15">
        <f>INDEX('SSDSE-C-2022'!$C$2:$HU$50,MATCH(箱ひげ図!C43,'SSDSE-C-2022'!$C$2:$C$50,0),MATCH($E$2,'SSDSE-C-2022'!$C$2:$HU$2,0))</f>
        <v>9409</v>
      </c>
      <c r="F43" s="15">
        <f>INDEX('SSDSE-C-2022'!$C$2:$HU$50,MATCH(箱ひげ図!C43,'SSDSE-C-2022'!$C$2:$C$50,0),MATCH($F$2,'SSDSE-C-2022'!$C$2:$HU$2,0))</f>
        <v>23376</v>
      </c>
      <c r="G43" s="15">
        <f>INDEX('SSDSE-C-2022'!$C$2:$HU$50,MATCH(箱ひげ図!C43,'SSDSE-C-2022'!$C$2:$C$50,0),MATCH($G$2,'SSDSE-C-2022'!$C$2:$HU$2,0))</f>
        <v>2990</v>
      </c>
      <c r="H43" s="15">
        <f>INDEX('SSDSE-C-2022'!$C$2:$HU$50,MATCH(箱ひげ図!C43,'SSDSE-C-2022'!$C$2:$C$50,0),MATCH($H$2,'SSDSE-C-2022'!$C$2:$HU$2,0))</f>
        <v>1472</v>
      </c>
      <c r="I43" s="15">
        <f>INDEX('SSDSE-C-2022'!$C$2:$HU$50,MATCH(箱ひげ図!C43,'SSDSE-C-2022'!$C$2:$C$50,0),MATCH($I$2,'SSDSE-C-2022'!$C$2:$HU$2,0))</f>
        <v>2398</v>
      </c>
    </row>
    <row r="44" spans="1:9">
      <c r="A44" s="2" t="s">
        <v>581</v>
      </c>
      <c r="B44" s="2" t="s">
        <v>582</v>
      </c>
      <c r="C44" s="2" t="s">
        <v>583</v>
      </c>
      <c r="D44" s="15">
        <f>INDEX('SSDSE-C-2022'!$C$2:$HU$50,MATCH(箱ひげ図!C44,'SSDSE-C-2022'!$C$2:$C$50,0),MATCH($D$2,'SSDSE-C-2022'!$C$2:$HU$2,0))</f>
        <v>23259</v>
      </c>
      <c r="E44" s="15">
        <f>INDEX('SSDSE-C-2022'!$C$2:$HU$50,MATCH(箱ひげ図!C44,'SSDSE-C-2022'!$C$2:$C$50,0),MATCH($E$2,'SSDSE-C-2022'!$C$2:$HU$2,0))</f>
        <v>9020</v>
      </c>
      <c r="F44" s="15">
        <f>INDEX('SSDSE-C-2022'!$C$2:$HU$50,MATCH(箱ひげ図!C44,'SSDSE-C-2022'!$C$2:$C$50,0),MATCH($F$2,'SSDSE-C-2022'!$C$2:$HU$2,0))</f>
        <v>19589</v>
      </c>
      <c r="G44" s="15">
        <f>INDEX('SSDSE-C-2022'!$C$2:$HU$50,MATCH(箱ひげ図!C44,'SSDSE-C-2022'!$C$2:$C$50,0),MATCH($G$2,'SSDSE-C-2022'!$C$2:$HU$2,0))</f>
        <v>2489</v>
      </c>
      <c r="H44" s="15">
        <f>INDEX('SSDSE-C-2022'!$C$2:$HU$50,MATCH(箱ひげ図!C44,'SSDSE-C-2022'!$C$2:$C$50,0),MATCH($H$2,'SSDSE-C-2022'!$C$2:$HU$2,0))</f>
        <v>1173</v>
      </c>
      <c r="I44" s="15">
        <f>INDEX('SSDSE-C-2022'!$C$2:$HU$50,MATCH(箱ひげ図!C44,'SSDSE-C-2022'!$C$2:$C$50,0),MATCH($I$2,'SSDSE-C-2022'!$C$2:$HU$2,0))</f>
        <v>2529</v>
      </c>
    </row>
    <row r="45" spans="1:9">
      <c r="A45" s="2" t="s">
        <v>584</v>
      </c>
      <c r="B45" s="2" t="s">
        <v>585</v>
      </c>
      <c r="C45" s="2" t="s">
        <v>586</v>
      </c>
      <c r="D45" s="15">
        <f>INDEX('SSDSE-C-2022'!$C$2:$HU$50,MATCH(箱ひげ図!C45,'SSDSE-C-2022'!$C$2:$C$50,0),MATCH($D$2,'SSDSE-C-2022'!$C$2:$HU$2,0))</f>
        <v>25987</v>
      </c>
      <c r="E45" s="15">
        <f>INDEX('SSDSE-C-2022'!$C$2:$HU$50,MATCH(箱ひげ図!C45,'SSDSE-C-2022'!$C$2:$C$50,0),MATCH($E$2,'SSDSE-C-2022'!$C$2:$HU$2,0))</f>
        <v>8951</v>
      </c>
      <c r="F45" s="15">
        <f>INDEX('SSDSE-C-2022'!$C$2:$HU$50,MATCH(箱ひげ図!C45,'SSDSE-C-2022'!$C$2:$C$50,0),MATCH($F$2,'SSDSE-C-2022'!$C$2:$HU$2,0))</f>
        <v>22932</v>
      </c>
      <c r="G45" s="15">
        <f>INDEX('SSDSE-C-2022'!$C$2:$HU$50,MATCH(箱ひげ図!C45,'SSDSE-C-2022'!$C$2:$C$50,0),MATCH($G$2,'SSDSE-C-2022'!$C$2:$HU$2,0))</f>
        <v>2627</v>
      </c>
      <c r="H45" s="15">
        <f>INDEX('SSDSE-C-2022'!$C$2:$HU$50,MATCH(箱ひげ図!C45,'SSDSE-C-2022'!$C$2:$C$50,0),MATCH($H$2,'SSDSE-C-2022'!$C$2:$HU$2,0))</f>
        <v>1128</v>
      </c>
      <c r="I45" s="15">
        <f>INDEX('SSDSE-C-2022'!$C$2:$HU$50,MATCH(箱ひげ図!C45,'SSDSE-C-2022'!$C$2:$C$50,0),MATCH($I$2,'SSDSE-C-2022'!$C$2:$HU$2,0))</f>
        <v>1955</v>
      </c>
    </row>
    <row r="46" spans="1:9">
      <c r="A46" s="2" t="s">
        <v>587</v>
      </c>
      <c r="B46" s="2" t="s">
        <v>588</v>
      </c>
      <c r="C46" s="2" t="s">
        <v>589</v>
      </c>
      <c r="D46" s="15">
        <f>INDEX('SSDSE-C-2022'!$C$2:$HU$50,MATCH(箱ひげ図!C46,'SSDSE-C-2022'!$C$2:$C$50,0),MATCH($D$2,'SSDSE-C-2022'!$C$2:$HU$2,0))</f>
        <v>22289</v>
      </c>
      <c r="E46" s="15">
        <f>INDEX('SSDSE-C-2022'!$C$2:$HU$50,MATCH(箱ひげ図!C46,'SSDSE-C-2022'!$C$2:$C$50,0),MATCH($E$2,'SSDSE-C-2022'!$C$2:$HU$2,0))</f>
        <v>9370</v>
      </c>
      <c r="F46" s="15">
        <f>INDEX('SSDSE-C-2022'!$C$2:$HU$50,MATCH(箱ひげ図!C46,'SSDSE-C-2022'!$C$2:$C$50,0),MATCH($F$2,'SSDSE-C-2022'!$C$2:$HU$2,0))</f>
        <v>19592</v>
      </c>
      <c r="G46" s="15">
        <f>INDEX('SSDSE-C-2022'!$C$2:$HU$50,MATCH(箱ひげ図!C46,'SSDSE-C-2022'!$C$2:$C$50,0),MATCH($G$2,'SSDSE-C-2022'!$C$2:$HU$2,0))</f>
        <v>2329</v>
      </c>
      <c r="H46" s="15">
        <f>INDEX('SSDSE-C-2022'!$C$2:$HU$50,MATCH(箱ひげ図!C46,'SSDSE-C-2022'!$C$2:$C$50,0),MATCH($H$2,'SSDSE-C-2022'!$C$2:$HU$2,0))</f>
        <v>1334</v>
      </c>
      <c r="I46" s="15">
        <f>INDEX('SSDSE-C-2022'!$C$2:$HU$50,MATCH(箱ひげ図!C46,'SSDSE-C-2022'!$C$2:$C$50,0),MATCH($I$2,'SSDSE-C-2022'!$C$2:$HU$2,0))</f>
        <v>2777</v>
      </c>
    </row>
    <row r="47" spans="1:9">
      <c r="A47" s="2" t="s">
        <v>590</v>
      </c>
      <c r="B47" s="2" t="s">
        <v>591</v>
      </c>
      <c r="C47" s="2" t="s">
        <v>592</v>
      </c>
      <c r="D47" s="15">
        <f>INDEX('SSDSE-C-2022'!$C$2:$HU$50,MATCH(箱ひげ図!C47,'SSDSE-C-2022'!$C$2:$C$50,0),MATCH($D$2,'SSDSE-C-2022'!$C$2:$HU$2,0))</f>
        <v>19622</v>
      </c>
      <c r="E47" s="15">
        <f>INDEX('SSDSE-C-2022'!$C$2:$HU$50,MATCH(箱ひげ図!C47,'SSDSE-C-2022'!$C$2:$C$50,0),MATCH($E$2,'SSDSE-C-2022'!$C$2:$HU$2,0))</f>
        <v>9227</v>
      </c>
      <c r="F47" s="15">
        <f>INDEX('SSDSE-C-2022'!$C$2:$HU$50,MATCH(箱ひげ図!C47,'SSDSE-C-2022'!$C$2:$C$50,0),MATCH($F$2,'SSDSE-C-2022'!$C$2:$HU$2,0))</f>
        <v>18651</v>
      </c>
      <c r="G47" s="15">
        <f>INDEX('SSDSE-C-2022'!$C$2:$HU$50,MATCH(箱ひげ図!C47,'SSDSE-C-2022'!$C$2:$C$50,0),MATCH($G$2,'SSDSE-C-2022'!$C$2:$HU$2,0))</f>
        <v>2555</v>
      </c>
      <c r="H47" s="15">
        <f>INDEX('SSDSE-C-2022'!$C$2:$HU$50,MATCH(箱ひげ図!C47,'SSDSE-C-2022'!$C$2:$C$50,0),MATCH($H$2,'SSDSE-C-2022'!$C$2:$HU$2,0))</f>
        <v>1099</v>
      </c>
      <c r="I47" s="15">
        <f>INDEX('SSDSE-C-2022'!$C$2:$HU$50,MATCH(箱ひげ図!C47,'SSDSE-C-2022'!$C$2:$C$50,0),MATCH($I$2,'SSDSE-C-2022'!$C$2:$HU$2,0))</f>
        <v>2494</v>
      </c>
    </row>
    <row r="48" spans="1:9">
      <c r="A48" s="2" t="s">
        <v>593</v>
      </c>
      <c r="B48" s="2" t="s">
        <v>594</v>
      </c>
      <c r="C48" s="2" t="s">
        <v>595</v>
      </c>
      <c r="D48" s="15">
        <f>INDEX('SSDSE-C-2022'!$C$2:$HU$50,MATCH(箱ひげ図!C48,'SSDSE-C-2022'!$C$2:$C$50,0),MATCH($D$2,'SSDSE-C-2022'!$C$2:$HU$2,0))</f>
        <v>21418</v>
      </c>
      <c r="E48" s="15">
        <f>INDEX('SSDSE-C-2022'!$C$2:$HU$50,MATCH(箱ひげ図!C48,'SSDSE-C-2022'!$C$2:$C$50,0),MATCH($E$2,'SSDSE-C-2022'!$C$2:$HU$2,0))</f>
        <v>7775</v>
      </c>
      <c r="F48" s="15">
        <f>INDEX('SSDSE-C-2022'!$C$2:$HU$50,MATCH(箱ひげ図!C48,'SSDSE-C-2022'!$C$2:$C$50,0),MATCH($F$2,'SSDSE-C-2022'!$C$2:$HU$2,0))</f>
        <v>18484</v>
      </c>
      <c r="G48" s="15">
        <f>INDEX('SSDSE-C-2022'!$C$2:$HU$50,MATCH(箱ひげ図!C48,'SSDSE-C-2022'!$C$2:$C$50,0),MATCH($G$2,'SSDSE-C-2022'!$C$2:$HU$2,0))</f>
        <v>2953</v>
      </c>
      <c r="H48" s="15">
        <f>INDEX('SSDSE-C-2022'!$C$2:$HU$50,MATCH(箱ひげ図!C48,'SSDSE-C-2022'!$C$2:$C$50,0),MATCH($H$2,'SSDSE-C-2022'!$C$2:$HU$2,0))</f>
        <v>1190</v>
      </c>
      <c r="I48" s="15">
        <f>INDEX('SSDSE-C-2022'!$C$2:$HU$50,MATCH(箱ひげ図!C48,'SSDSE-C-2022'!$C$2:$C$50,0),MATCH($I$2,'SSDSE-C-2022'!$C$2:$HU$2,0))</f>
        <v>2334</v>
      </c>
    </row>
    <row r="49" spans="1:9">
      <c r="A49" s="2" t="s">
        <v>596</v>
      </c>
      <c r="B49" s="2" t="s">
        <v>597</v>
      </c>
      <c r="C49" s="2" t="s">
        <v>598</v>
      </c>
      <c r="D49" s="15">
        <f>INDEX('SSDSE-C-2022'!$C$2:$HU$50,MATCH(箱ひげ図!C49,'SSDSE-C-2022'!$C$2:$C$50,0),MATCH($D$2,'SSDSE-C-2022'!$C$2:$HU$2,0))</f>
        <v>23946</v>
      </c>
      <c r="E49" s="15">
        <f>INDEX('SSDSE-C-2022'!$C$2:$HU$50,MATCH(箱ひげ図!C49,'SSDSE-C-2022'!$C$2:$C$50,0),MATCH($E$2,'SSDSE-C-2022'!$C$2:$HU$2,0))</f>
        <v>7772</v>
      </c>
      <c r="F49" s="15">
        <f>INDEX('SSDSE-C-2022'!$C$2:$HU$50,MATCH(箱ひげ図!C49,'SSDSE-C-2022'!$C$2:$C$50,0),MATCH($F$2,'SSDSE-C-2022'!$C$2:$HU$2,0))</f>
        <v>19499</v>
      </c>
      <c r="G49" s="15">
        <f>INDEX('SSDSE-C-2022'!$C$2:$HU$50,MATCH(箱ひげ図!C49,'SSDSE-C-2022'!$C$2:$C$50,0),MATCH($G$2,'SSDSE-C-2022'!$C$2:$HU$2,0))</f>
        <v>2830</v>
      </c>
      <c r="H49" s="15">
        <f>INDEX('SSDSE-C-2022'!$C$2:$HU$50,MATCH(箱ひげ図!C49,'SSDSE-C-2022'!$C$2:$C$50,0),MATCH($H$2,'SSDSE-C-2022'!$C$2:$HU$2,0))</f>
        <v>1286</v>
      </c>
      <c r="I49" s="15">
        <f>INDEX('SSDSE-C-2022'!$C$2:$HU$50,MATCH(箱ひげ図!C49,'SSDSE-C-2022'!$C$2:$C$50,0),MATCH($I$2,'SSDSE-C-2022'!$C$2:$HU$2,0))</f>
        <v>2266</v>
      </c>
    </row>
    <row r="50" spans="1:9">
      <c r="A50" s="2" t="s">
        <v>599</v>
      </c>
      <c r="B50" s="2" t="s">
        <v>600</v>
      </c>
      <c r="C50" s="2" t="s">
        <v>601</v>
      </c>
      <c r="D50" s="15">
        <f>INDEX('SSDSE-C-2022'!$C$2:$HU$50,MATCH(箱ひげ図!C50,'SSDSE-C-2022'!$C$2:$C$50,0),MATCH($D$2,'SSDSE-C-2022'!$C$2:$HU$2,0))</f>
        <v>27911</v>
      </c>
      <c r="E50" s="15">
        <f>INDEX('SSDSE-C-2022'!$C$2:$HU$50,MATCH(箱ひげ図!C50,'SSDSE-C-2022'!$C$2:$C$50,0),MATCH($E$2,'SSDSE-C-2022'!$C$2:$HU$2,0))</f>
        <v>8279</v>
      </c>
      <c r="F50" s="15">
        <f>INDEX('SSDSE-C-2022'!$C$2:$HU$50,MATCH(箱ひげ図!C50,'SSDSE-C-2022'!$C$2:$C$50,0),MATCH($F$2,'SSDSE-C-2022'!$C$2:$HU$2,0))</f>
        <v>17784</v>
      </c>
      <c r="G50" s="15">
        <f>INDEX('SSDSE-C-2022'!$C$2:$HU$50,MATCH(箱ひげ図!C50,'SSDSE-C-2022'!$C$2:$C$50,0),MATCH($G$2,'SSDSE-C-2022'!$C$2:$HU$2,0))</f>
        <v>1844</v>
      </c>
      <c r="H50" s="15">
        <f>INDEX('SSDSE-C-2022'!$C$2:$HU$50,MATCH(箱ひげ図!C50,'SSDSE-C-2022'!$C$2:$C$50,0),MATCH($H$2,'SSDSE-C-2022'!$C$2:$HU$2,0))</f>
        <v>1011</v>
      </c>
      <c r="I50" s="15">
        <f>INDEX('SSDSE-C-2022'!$C$2:$HU$50,MATCH(箱ひげ図!C50,'SSDSE-C-2022'!$C$2:$C$50,0),MATCH($I$2,'SSDSE-C-2022'!$C$2:$HU$2,0))</f>
        <v>1615</v>
      </c>
    </row>
    <row r="53" spans="1:9">
      <c r="C53" s="10" t="s">
        <v>602</v>
      </c>
      <c r="D53" t="str">
        <f t="shared" ref="D53:I53" si="0">D2</f>
        <v>米</v>
      </c>
      <c r="E53" t="str">
        <f t="shared" si="0"/>
        <v>食パン</v>
      </c>
      <c r="F53" t="str">
        <f t="shared" si="0"/>
        <v>他のパン</v>
      </c>
      <c r="G53" t="str">
        <f t="shared" si="0"/>
        <v>生うどん・そば</v>
      </c>
      <c r="H53" t="str">
        <f t="shared" si="0"/>
        <v>パスタ</v>
      </c>
      <c r="I53" t="str">
        <f t="shared" si="0"/>
        <v>即席麺</v>
      </c>
    </row>
    <row r="54" spans="1:9">
      <c r="C54" t="s">
        <v>603</v>
      </c>
      <c r="D54">
        <f>QUARTILE(D$4:D$50,4)</f>
        <v>29665</v>
      </c>
      <c r="E54">
        <f t="shared" ref="E54:I54" si="1">QUARTILE(E$4:E$50,4)</f>
        <v>12866</v>
      </c>
      <c r="F54">
        <f t="shared" si="1"/>
        <v>26523</v>
      </c>
      <c r="G54">
        <f t="shared" si="1"/>
        <v>6602</v>
      </c>
      <c r="H54">
        <f t="shared" si="1"/>
        <v>1646</v>
      </c>
      <c r="I54">
        <f t="shared" si="1"/>
        <v>2837</v>
      </c>
    </row>
    <row r="55" spans="1:9">
      <c r="C55" s="11">
        <v>0.75</v>
      </c>
      <c r="D55">
        <f>QUARTILE(D$4:D$50,3)</f>
        <v>24147.5</v>
      </c>
      <c r="E55">
        <f t="shared" ref="E55:I55" si="2">QUARTILE(E$4:E$50,3)</f>
        <v>11128.5</v>
      </c>
      <c r="F55">
        <f t="shared" si="2"/>
        <v>22946.5</v>
      </c>
      <c r="G55">
        <f t="shared" si="2"/>
        <v>3816</v>
      </c>
      <c r="H55">
        <f t="shared" si="2"/>
        <v>1357.5</v>
      </c>
      <c r="I55">
        <f t="shared" si="2"/>
        <v>2248.5</v>
      </c>
    </row>
    <row r="56" spans="1:9">
      <c r="C56" s="11" t="s">
        <v>604</v>
      </c>
      <c r="D56">
        <f>QUARTILE(D$4:D$50,2)</f>
        <v>22588</v>
      </c>
      <c r="E56">
        <f t="shared" ref="E56:I56" si="3">QUARTILE(E$4:E$50,2)</f>
        <v>10225</v>
      </c>
      <c r="F56">
        <f t="shared" si="3"/>
        <v>21174</v>
      </c>
      <c r="G56">
        <f t="shared" si="3"/>
        <v>3395</v>
      </c>
      <c r="H56">
        <f t="shared" si="3"/>
        <v>1280</v>
      </c>
      <c r="I56">
        <f t="shared" si="3"/>
        <v>2018</v>
      </c>
    </row>
    <row r="57" spans="1:9">
      <c r="C57" s="11">
        <v>0.25</v>
      </c>
      <c r="D57">
        <f>QUARTILE(D$4:D$50,1)</f>
        <v>20738.5</v>
      </c>
      <c r="E57">
        <f t="shared" ref="E57:H57" si="4">QUARTILE(E$4:E$50,1)</f>
        <v>8913</v>
      </c>
      <c r="F57">
        <f t="shared" si="4"/>
        <v>18979.5</v>
      </c>
      <c r="G57">
        <f t="shared" si="4"/>
        <v>3135.5</v>
      </c>
      <c r="H57">
        <f t="shared" si="4"/>
        <v>1185</v>
      </c>
      <c r="I57">
        <f>QUARTILE(I$4:I$50,1)</f>
        <v>1917</v>
      </c>
    </row>
    <row r="58" spans="1:9">
      <c r="C58" t="s">
        <v>605</v>
      </c>
      <c r="D58">
        <f>QUARTILE(D$4:D$50,0)</f>
        <v>17359</v>
      </c>
      <c r="E58">
        <f t="shared" ref="E58:I58" si="5">QUARTILE(E$4:E$50,0)</f>
        <v>7398</v>
      </c>
      <c r="F58">
        <f t="shared" si="5"/>
        <v>16426</v>
      </c>
      <c r="G58">
        <f t="shared" si="5"/>
        <v>1844</v>
      </c>
      <c r="H58">
        <f t="shared" si="5"/>
        <v>1011</v>
      </c>
      <c r="I58">
        <f t="shared" si="5"/>
        <v>1460</v>
      </c>
    </row>
    <row r="60" spans="1:9">
      <c r="C60" t="s">
        <v>606</v>
      </c>
      <c r="D60" t="str">
        <f>D53</f>
        <v>米</v>
      </c>
      <c r="E60" t="str">
        <f t="shared" ref="E60:I60" si="6">E53</f>
        <v>食パン</v>
      </c>
      <c r="F60" t="str">
        <f t="shared" si="6"/>
        <v>他のパン</v>
      </c>
      <c r="G60" t="str">
        <f t="shared" si="6"/>
        <v>生うどん・そば</v>
      </c>
      <c r="H60" t="str">
        <f t="shared" ref="H60" si="7">H53</f>
        <v>パスタ</v>
      </c>
      <c r="I60" t="str">
        <f t="shared" si="6"/>
        <v>即席麺</v>
      </c>
    </row>
    <row r="61" spans="1:9">
      <c r="C61" t="s">
        <v>607</v>
      </c>
      <c r="D61">
        <f>D54-D55</f>
        <v>5517.5</v>
      </c>
      <c r="E61">
        <f t="shared" ref="E61:I61" si="8">E54-E55</f>
        <v>1737.5</v>
      </c>
      <c r="F61">
        <f t="shared" si="8"/>
        <v>3576.5</v>
      </c>
      <c r="G61">
        <f t="shared" si="8"/>
        <v>2786</v>
      </c>
      <c r="H61">
        <f t="shared" ref="H61" si="9">H54-H55</f>
        <v>288.5</v>
      </c>
      <c r="I61">
        <f t="shared" si="8"/>
        <v>588.5</v>
      </c>
    </row>
    <row r="62" spans="1:9">
      <c r="C62" s="11" t="s">
        <v>608</v>
      </c>
      <c r="D62">
        <f>D55-D56</f>
        <v>1559.5</v>
      </c>
      <c r="E62">
        <f t="shared" ref="E62:I62" si="10">E55-E56</f>
        <v>903.5</v>
      </c>
      <c r="F62">
        <f t="shared" si="10"/>
        <v>1772.5</v>
      </c>
      <c r="G62">
        <f t="shared" si="10"/>
        <v>421</v>
      </c>
      <c r="H62">
        <f t="shared" ref="H62" si="11">H55-H56</f>
        <v>77.5</v>
      </c>
      <c r="I62">
        <f t="shared" si="10"/>
        <v>230.5</v>
      </c>
    </row>
    <row r="63" spans="1:9">
      <c r="C63" s="11" t="s">
        <v>609</v>
      </c>
      <c r="D63">
        <f>D56-D57</f>
        <v>1849.5</v>
      </c>
      <c r="E63">
        <f t="shared" ref="E63:I63" si="12">E56-E57</f>
        <v>1312</v>
      </c>
      <c r="F63">
        <f t="shared" si="12"/>
        <v>2194.5</v>
      </c>
      <c r="G63">
        <f t="shared" si="12"/>
        <v>259.5</v>
      </c>
      <c r="H63">
        <f t="shared" ref="H63" si="13">H56-H57</f>
        <v>95</v>
      </c>
      <c r="I63">
        <f t="shared" si="12"/>
        <v>101</v>
      </c>
    </row>
    <row r="64" spans="1:9">
      <c r="C64" s="11">
        <v>0.25</v>
      </c>
      <c r="D64">
        <f>D57</f>
        <v>20738.5</v>
      </c>
      <c r="E64">
        <f t="shared" ref="E64:I64" si="14">E57</f>
        <v>8913</v>
      </c>
      <c r="F64">
        <f t="shared" si="14"/>
        <v>18979.5</v>
      </c>
      <c r="G64">
        <f t="shared" si="14"/>
        <v>3135.5</v>
      </c>
      <c r="H64">
        <f t="shared" ref="H64" si="15">H57</f>
        <v>1185</v>
      </c>
      <c r="I64">
        <f t="shared" si="14"/>
        <v>1917</v>
      </c>
    </row>
    <row r="65" spans="3:9">
      <c r="C65" t="s">
        <v>610</v>
      </c>
      <c r="D65">
        <f>D57-D58</f>
        <v>3379.5</v>
      </c>
      <c r="E65">
        <f t="shared" ref="E65:I65" si="16">E57-E58</f>
        <v>1515</v>
      </c>
      <c r="F65">
        <f t="shared" si="16"/>
        <v>2553.5</v>
      </c>
      <c r="G65">
        <f t="shared" si="16"/>
        <v>1291.5</v>
      </c>
      <c r="H65">
        <f t="shared" ref="H65" si="17">H57-H58</f>
        <v>174</v>
      </c>
      <c r="I65">
        <f t="shared" si="16"/>
        <v>457</v>
      </c>
    </row>
  </sheetData>
  <phoneticPr fontId="3"/>
  <pageMargins left="0.7" right="0.7" top="0.75" bottom="0.75" header="0.3" footer="0.3"/>
  <pageSetup paperSize="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'SSDSE-C-2022'!$E$2:$HU$2</xm:f>
          </x14:formula1>
          <xm:sqref>D2:I2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opLeftCell="B1" zoomScaleNormal="100" workbookViewId="0">
      <selection activeCell="G9" sqref="G9"/>
    </sheetView>
  </sheetViews>
  <sheetFormatPr defaultRowHeight="18.75"/>
  <cols>
    <col min="10" max="10" width="10" bestFit="1" customWidth="1"/>
  </cols>
  <sheetData>
    <row r="1" spans="1:9">
      <c r="A1" s="1" t="s">
        <v>0</v>
      </c>
      <c r="B1" s="2"/>
      <c r="C1" s="2"/>
      <c r="I1" t="str">
        <f>D2&amp;"と"&amp;E2&amp;"の年間支出に関する散布図"</f>
        <v>米と即席麺の年間支出に関する散布図</v>
      </c>
    </row>
    <row r="2" spans="1:9">
      <c r="A2" s="5" t="s">
        <v>229</v>
      </c>
      <c r="B2" s="5" t="s">
        <v>230</v>
      </c>
      <c r="C2" s="5" t="s">
        <v>231</v>
      </c>
      <c r="D2" s="10" t="s">
        <v>235</v>
      </c>
      <c r="E2" s="10" t="s">
        <v>243</v>
      </c>
    </row>
    <row r="3" spans="1:9">
      <c r="A3" s="2" t="s">
        <v>458</v>
      </c>
      <c r="B3" s="2" t="s">
        <v>459</v>
      </c>
      <c r="C3" s="2" t="s">
        <v>460</v>
      </c>
      <c r="D3" s="15">
        <f>INDEX('SSDSE-C-2022'!$C$2:$HU$50,MATCH(散布図!C3,'SSDSE-C-2022'!$C$2:$C$50,0),MATCH($D$2,'SSDSE-C-2022'!$C$2:$HU$2,0))</f>
        <v>22998</v>
      </c>
      <c r="E3" s="15">
        <f>INDEX('SSDSE-C-2022'!$C$2:$HU$50,MATCH(散布図!C3,'SSDSE-C-2022'!$C$2:$C$50,0),MATCH($E$2,'SSDSE-C-2022'!$C$2:$HU$2,0))</f>
        <v>2071</v>
      </c>
    </row>
    <row r="4" spans="1:9">
      <c r="A4" s="2" t="s">
        <v>461</v>
      </c>
      <c r="B4" s="2" t="s">
        <v>462</v>
      </c>
      <c r="C4" s="2" t="s">
        <v>463</v>
      </c>
      <c r="D4" s="15">
        <f>INDEX('SSDSE-C-2022'!$C$2:$HU$50,MATCH(散布図!C4,'SSDSE-C-2022'!$C$2:$C$50,0),MATCH($D$2,'SSDSE-C-2022'!$C$2:$HU$2,0))</f>
        <v>29665</v>
      </c>
      <c r="E4" s="15">
        <f>INDEX('SSDSE-C-2022'!$C$2:$HU$50,MATCH(散布図!C4,'SSDSE-C-2022'!$C$2:$C$50,0),MATCH($E$2,'SSDSE-C-2022'!$C$2:$HU$2,0))</f>
        <v>1754</v>
      </c>
    </row>
    <row r="5" spans="1:9">
      <c r="A5" s="2" t="s">
        <v>464</v>
      </c>
      <c r="B5" s="2" t="s">
        <v>465</v>
      </c>
      <c r="C5" s="2" t="s">
        <v>466</v>
      </c>
      <c r="D5" s="15">
        <f>INDEX('SSDSE-C-2022'!$C$2:$HU$50,MATCH(散布図!C5,'SSDSE-C-2022'!$C$2:$C$50,0),MATCH($D$2,'SSDSE-C-2022'!$C$2:$HU$2,0))</f>
        <v>21932</v>
      </c>
      <c r="E5" s="15">
        <f>INDEX('SSDSE-C-2022'!$C$2:$HU$50,MATCH(散布図!C5,'SSDSE-C-2022'!$C$2:$C$50,0),MATCH($E$2,'SSDSE-C-2022'!$C$2:$HU$2,0))</f>
        <v>2181</v>
      </c>
    </row>
    <row r="6" spans="1:9">
      <c r="A6" s="2" t="s">
        <v>467</v>
      </c>
      <c r="B6" s="2" t="s">
        <v>468</v>
      </c>
      <c r="C6" s="2" t="s">
        <v>469</v>
      </c>
      <c r="D6" s="15">
        <f>INDEX('SSDSE-C-2022'!$C$2:$HU$50,MATCH(散布図!C6,'SSDSE-C-2022'!$C$2:$C$50,0),MATCH($D$2,'SSDSE-C-2022'!$C$2:$HU$2,0))</f>
        <v>23297</v>
      </c>
      <c r="E6" s="15">
        <f>INDEX('SSDSE-C-2022'!$C$2:$HU$50,MATCH(散布図!C6,'SSDSE-C-2022'!$C$2:$C$50,0),MATCH($E$2,'SSDSE-C-2022'!$C$2:$HU$2,0))</f>
        <v>1883</v>
      </c>
    </row>
    <row r="7" spans="1:9">
      <c r="A7" s="2" t="s">
        <v>470</v>
      </c>
      <c r="B7" s="2" t="s">
        <v>471</v>
      </c>
      <c r="C7" s="2" t="s">
        <v>472</v>
      </c>
      <c r="D7" s="15">
        <f>INDEX('SSDSE-C-2022'!$C$2:$HU$50,MATCH(散布図!C7,'SSDSE-C-2022'!$C$2:$C$50,0),MATCH($D$2,'SSDSE-C-2022'!$C$2:$HU$2,0))</f>
        <v>20686</v>
      </c>
      <c r="E7" s="15">
        <f>INDEX('SSDSE-C-2022'!$C$2:$HU$50,MATCH(散布図!C7,'SSDSE-C-2022'!$C$2:$C$50,0),MATCH($E$2,'SSDSE-C-2022'!$C$2:$HU$2,0))</f>
        <v>1962</v>
      </c>
    </row>
    <row r="8" spans="1:9">
      <c r="A8" s="2" t="s">
        <v>473</v>
      </c>
      <c r="B8" s="2" t="s">
        <v>474</v>
      </c>
      <c r="C8" s="2" t="s">
        <v>475</v>
      </c>
      <c r="D8" s="15">
        <f>INDEX('SSDSE-C-2022'!$C$2:$HU$50,MATCH(散布図!C8,'SSDSE-C-2022'!$C$2:$C$50,0),MATCH($D$2,'SSDSE-C-2022'!$C$2:$HU$2,0))</f>
        <v>20219</v>
      </c>
      <c r="E8" s="15">
        <f>INDEX('SSDSE-C-2022'!$C$2:$HU$50,MATCH(散布図!C8,'SSDSE-C-2022'!$C$2:$C$50,0),MATCH($E$2,'SSDSE-C-2022'!$C$2:$HU$2,0))</f>
        <v>1796</v>
      </c>
    </row>
    <row r="9" spans="1:9">
      <c r="A9" s="2" t="s">
        <v>476</v>
      </c>
      <c r="B9" s="2" t="s">
        <v>477</v>
      </c>
      <c r="C9" s="2" t="s">
        <v>478</v>
      </c>
      <c r="D9" s="15">
        <f>INDEX('SSDSE-C-2022'!$C$2:$HU$50,MATCH(散布図!C9,'SSDSE-C-2022'!$C$2:$C$50,0),MATCH($D$2,'SSDSE-C-2022'!$C$2:$HU$2,0))</f>
        <v>26354</v>
      </c>
      <c r="E9" s="15">
        <f>INDEX('SSDSE-C-2022'!$C$2:$HU$50,MATCH(散布図!C9,'SSDSE-C-2022'!$C$2:$C$50,0),MATCH($E$2,'SSDSE-C-2022'!$C$2:$HU$2,0))</f>
        <v>1997</v>
      </c>
    </row>
    <row r="10" spans="1:9">
      <c r="A10" s="2" t="s">
        <v>479</v>
      </c>
      <c r="B10" s="2" t="s">
        <v>480</v>
      </c>
      <c r="C10" s="2" t="s">
        <v>481</v>
      </c>
      <c r="D10" s="15">
        <f>INDEX('SSDSE-C-2022'!$C$2:$HU$50,MATCH(散布図!C10,'SSDSE-C-2022'!$C$2:$C$50,0),MATCH($D$2,'SSDSE-C-2022'!$C$2:$HU$2,0))</f>
        <v>24086</v>
      </c>
      <c r="E10" s="15">
        <f>INDEX('SSDSE-C-2022'!$C$2:$HU$50,MATCH(散布図!C10,'SSDSE-C-2022'!$C$2:$C$50,0),MATCH($E$2,'SSDSE-C-2022'!$C$2:$HU$2,0))</f>
        <v>1902</v>
      </c>
    </row>
    <row r="11" spans="1:9">
      <c r="A11" s="2" t="s">
        <v>482</v>
      </c>
      <c r="B11" s="2" t="s">
        <v>483</v>
      </c>
      <c r="C11" s="2" t="s">
        <v>484</v>
      </c>
      <c r="D11" s="15">
        <f>INDEX('SSDSE-C-2022'!$C$2:$HU$50,MATCH(散布図!C11,'SSDSE-C-2022'!$C$2:$C$50,0),MATCH($D$2,'SSDSE-C-2022'!$C$2:$HU$2,0))</f>
        <v>19663</v>
      </c>
      <c r="E11" s="15">
        <f>INDEX('SSDSE-C-2022'!$C$2:$HU$50,MATCH(散布図!C11,'SSDSE-C-2022'!$C$2:$C$50,0),MATCH($E$2,'SSDSE-C-2022'!$C$2:$HU$2,0))</f>
        <v>1460</v>
      </c>
    </row>
    <row r="12" spans="1:9">
      <c r="A12" s="2" t="s">
        <v>485</v>
      </c>
      <c r="B12" s="2" t="s">
        <v>486</v>
      </c>
      <c r="C12" s="2" t="s">
        <v>487</v>
      </c>
      <c r="D12" s="15">
        <f>INDEX('SSDSE-C-2022'!$C$2:$HU$50,MATCH(散布図!C12,'SSDSE-C-2022'!$C$2:$C$50,0),MATCH($D$2,'SSDSE-C-2022'!$C$2:$HU$2,0))</f>
        <v>20810</v>
      </c>
      <c r="E12" s="15">
        <f>INDEX('SSDSE-C-2022'!$C$2:$HU$50,MATCH(散布図!C12,'SSDSE-C-2022'!$C$2:$C$50,0),MATCH($E$2,'SSDSE-C-2022'!$C$2:$HU$2,0))</f>
        <v>1969</v>
      </c>
    </row>
    <row r="13" spans="1:9">
      <c r="A13" s="2" t="s">
        <v>488</v>
      </c>
      <c r="B13" s="2" t="s">
        <v>489</v>
      </c>
      <c r="C13" s="2" t="s">
        <v>490</v>
      </c>
      <c r="D13" s="15">
        <f>INDEX('SSDSE-C-2022'!$C$2:$HU$50,MATCH(散布図!C13,'SSDSE-C-2022'!$C$2:$C$50,0),MATCH($D$2,'SSDSE-C-2022'!$C$2:$HU$2,0))</f>
        <v>24704</v>
      </c>
      <c r="E13" s="15">
        <f>INDEX('SSDSE-C-2022'!$C$2:$HU$50,MATCH(散布図!C13,'SSDSE-C-2022'!$C$2:$C$50,0),MATCH($E$2,'SSDSE-C-2022'!$C$2:$HU$2,0))</f>
        <v>1618</v>
      </c>
    </row>
    <row r="14" spans="1:9">
      <c r="A14" s="2" t="s">
        <v>491</v>
      </c>
      <c r="B14" s="2" t="s">
        <v>492</v>
      </c>
      <c r="C14" s="2" t="s">
        <v>493</v>
      </c>
      <c r="D14" s="15">
        <f>INDEX('SSDSE-C-2022'!$C$2:$HU$50,MATCH(散布図!C14,'SSDSE-C-2022'!$C$2:$C$50,0),MATCH($D$2,'SSDSE-C-2022'!$C$2:$HU$2,0))</f>
        <v>22718</v>
      </c>
      <c r="E14" s="15">
        <f>INDEX('SSDSE-C-2022'!$C$2:$HU$50,MATCH(散布図!C14,'SSDSE-C-2022'!$C$2:$C$50,0),MATCH($E$2,'SSDSE-C-2022'!$C$2:$HU$2,0))</f>
        <v>1759</v>
      </c>
    </row>
    <row r="15" spans="1:9">
      <c r="A15" s="2" t="s">
        <v>494</v>
      </c>
      <c r="B15" s="2" t="s">
        <v>495</v>
      </c>
      <c r="C15" s="2" t="s">
        <v>496</v>
      </c>
      <c r="D15" s="15">
        <f>INDEX('SSDSE-C-2022'!$C$2:$HU$50,MATCH(散布図!C15,'SSDSE-C-2022'!$C$2:$C$50,0),MATCH($D$2,'SSDSE-C-2022'!$C$2:$HU$2,0))</f>
        <v>22280</v>
      </c>
      <c r="E15" s="15">
        <f>INDEX('SSDSE-C-2022'!$C$2:$HU$50,MATCH(散布図!C15,'SSDSE-C-2022'!$C$2:$C$50,0),MATCH($E$2,'SSDSE-C-2022'!$C$2:$HU$2,0))</f>
        <v>1817</v>
      </c>
    </row>
    <row r="16" spans="1:9">
      <c r="A16" s="2" t="s">
        <v>497</v>
      </c>
      <c r="B16" s="2" t="s">
        <v>498</v>
      </c>
      <c r="C16" s="2" t="s">
        <v>499</v>
      </c>
      <c r="D16" s="15">
        <f>INDEX('SSDSE-C-2022'!$C$2:$HU$50,MATCH(散布図!C16,'SSDSE-C-2022'!$C$2:$C$50,0),MATCH($D$2,'SSDSE-C-2022'!$C$2:$HU$2,0))</f>
        <v>21637</v>
      </c>
      <c r="E16" s="15">
        <f>INDEX('SSDSE-C-2022'!$C$2:$HU$50,MATCH(散布図!C16,'SSDSE-C-2022'!$C$2:$C$50,0),MATCH($E$2,'SSDSE-C-2022'!$C$2:$HU$2,0))</f>
        <v>1932</v>
      </c>
    </row>
    <row r="17" spans="1:13">
      <c r="A17" s="2" t="s">
        <v>500</v>
      </c>
      <c r="B17" s="2" t="s">
        <v>501</v>
      </c>
      <c r="C17" s="2" t="s">
        <v>502</v>
      </c>
      <c r="D17" s="15">
        <f>INDEX('SSDSE-C-2022'!$C$2:$HU$50,MATCH(散布図!C17,'SSDSE-C-2022'!$C$2:$C$50,0),MATCH($D$2,'SSDSE-C-2022'!$C$2:$HU$2,0))</f>
        <v>24209</v>
      </c>
      <c r="E17" s="15">
        <f>INDEX('SSDSE-C-2022'!$C$2:$HU$50,MATCH(散布図!C17,'SSDSE-C-2022'!$C$2:$C$50,0),MATCH($E$2,'SSDSE-C-2022'!$C$2:$HU$2,0))</f>
        <v>1942</v>
      </c>
    </row>
    <row r="18" spans="1:13">
      <c r="A18" s="2" t="s">
        <v>503</v>
      </c>
      <c r="B18" s="2" t="s">
        <v>504</v>
      </c>
      <c r="C18" s="2" t="s">
        <v>505</v>
      </c>
      <c r="D18" s="15">
        <f>INDEX('SSDSE-C-2022'!$C$2:$HU$50,MATCH(散布図!C18,'SSDSE-C-2022'!$C$2:$C$50,0),MATCH($D$2,'SSDSE-C-2022'!$C$2:$HU$2,0))</f>
        <v>24326</v>
      </c>
      <c r="E18" s="15">
        <f>INDEX('SSDSE-C-2022'!$C$2:$HU$50,MATCH(散布図!C18,'SSDSE-C-2022'!$C$2:$C$50,0),MATCH($E$2,'SSDSE-C-2022'!$C$2:$HU$2,0))</f>
        <v>2349</v>
      </c>
    </row>
    <row r="19" spans="1:13">
      <c r="A19" s="2" t="s">
        <v>506</v>
      </c>
      <c r="B19" s="2" t="s">
        <v>507</v>
      </c>
      <c r="C19" s="2" t="s">
        <v>508</v>
      </c>
      <c r="D19" s="15">
        <f>INDEX('SSDSE-C-2022'!$C$2:$HU$50,MATCH(散布図!C19,'SSDSE-C-2022'!$C$2:$C$50,0),MATCH($D$2,'SSDSE-C-2022'!$C$2:$HU$2,0))</f>
        <v>24315</v>
      </c>
      <c r="E19" s="15">
        <f>INDEX('SSDSE-C-2022'!$C$2:$HU$50,MATCH(散布図!C19,'SSDSE-C-2022'!$C$2:$C$50,0),MATCH($E$2,'SSDSE-C-2022'!$C$2:$HU$2,0))</f>
        <v>2169</v>
      </c>
    </row>
    <row r="20" spans="1:13">
      <c r="A20" s="2" t="s">
        <v>509</v>
      </c>
      <c r="B20" s="2" t="s">
        <v>510</v>
      </c>
      <c r="C20" s="2" t="s">
        <v>511</v>
      </c>
      <c r="D20" s="15">
        <f>INDEX('SSDSE-C-2022'!$C$2:$HU$50,MATCH(散布図!C20,'SSDSE-C-2022'!$C$2:$C$50,0),MATCH($D$2,'SSDSE-C-2022'!$C$2:$HU$2,0))</f>
        <v>26737</v>
      </c>
      <c r="E20" s="15">
        <f>INDEX('SSDSE-C-2022'!$C$2:$HU$50,MATCH(散布図!C20,'SSDSE-C-2022'!$C$2:$C$50,0),MATCH($E$2,'SSDSE-C-2022'!$C$2:$HU$2,0))</f>
        <v>2012</v>
      </c>
    </row>
    <row r="21" spans="1:13">
      <c r="A21" s="2" t="s">
        <v>512</v>
      </c>
      <c r="B21" s="2" t="s">
        <v>513</v>
      </c>
      <c r="C21" s="2" t="s">
        <v>514</v>
      </c>
      <c r="D21" s="15">
        <f>INDEX('SSDSE-C-2022'!$C$2:$HU$50,MATCH(散布図!C21,'SSDSE-C-2022'!$C$2:$C$50,0),MATCH($D$2,'SSDSE-C-2022'!$C$2:$HU$2,0))</f>
        <v>28034</v>
      </c>
      <c r="E21" s="15">
        <f>INDEX('SSDSE-C-2022'!$C$2:$HU$50,MATCH(散布図!C21,'SSDSE-C-2022'!$C$2:$C$50,0),MATCH($E$2,'SSDSE-C-2022'!$C$2:$HU$2,0))</f>
        <v>1984</v>
      </c>
    </row>
    <row r="22" spans="1:13">
      <c r="A22" s="2" t="s">
        <v>518</v>
      </c>
      <c r="B22" s="2" t="s">
        <v>519</v>
      </c>
      <c r="C22" s="2" t="s">
        <v>520</v>
      </c>
      <c r="D22" s="15">
        <f>INDEX('SSDSE-C-2022'!$C$2:$HU$50,MATCH(散布図!C22,'SSDSE-C-2022'!$C$2:$C$50,0),MATCH($D$2,'SSDSE-C-2022'!$C$2:$HU$2,0))</f>
        <v>20805</v>
      </c>
      <c r="E22" s="15">
        <f>INDEX('SSDSE-C-2022'!$C$2:$HU$50,MATCH(散布図!C22,'SSDSE-C-2022'!$C$2:$C$50,0),MATCH($E$2,'SSDSE-C-2022'!$C$2:$HU$2,0))</f>
        <v>1707</v>
      </c>
      <c r="I22" t="s">
        <v>617</v>
      </c>
      <c r="J22" s="12">
        <f>CORREL(D4:D49,E4:E49)</f>
        <v>-0.28269247632441741</v>
      </c>
      <c r="L22" t="s">
        <v>611</v>
      </c>
      <c r="M22" t="str">
        <f>"Y="&amp;ROUND(M23,4)&amp;"X+"&amp;ROUND(M24,2)</f>
        <v>Y=-0.0297X+2762.54</v>
      </c>
    </row>
    <row r="23" spans="1:13">
      <c r="A23" s="2" t="s">
        <v>521</v>
      </c>
      <c r="B23" s="2" t="s">
        <v>522</v>
      </c>
      <c r="C23" s="2" t="s">
        <v>523</v>
      </c>
      <c r="D23" s="15">
        <f>INDEX('SSDSE-C-2022'!$C$2:$HU$50,MATCH(散布図!C23,'SSDSE-C-2022'!$C$2:$C$50,0),MATCH($D$2,'SSDSE-C-2022'!$C$2:$HU$2,0))</f>
        <v>22777</v>
      </c>
      <c r="E23" s="15">
        <f>INDEX('SSDSE-C-2022'!$C$2:$HU$50,MATCH(散布図!C23,'SSDSE-C-2022'!$C$2:$C$50,0),MATCH($E$2,'SSDSE-C-2022'!$C$2:$HU$2,0))</f>
        <v>1954</v>
      </c>
      <c r="L23" t="s">
        <v>612</v>
      </c>
      <c r="M23" s="14">
        <f>SLOPE(E3:E49,D3:D49)</f>
        <v>-2.9717811791197681E-2</v>
      </c>
    </row>
    <row r="24" spans="1:13">
      <c r="A24" s="2" t="s">
        <v>524</v>
      </c>
      <c r="B24" s="2" t="s">
        <v>525</v>
      </c>
      <c r="C24" s="2" t="s">
        <v>526</v>
      </c>
      <c r="D24" s="15">
        <f>INDEX('SSDSE-C-2022'!$C$2:$HU$50,MATCH(散布図!C24,'SSDSE-C-2022'!$C$2:$C$50,0),MATCH($D$2,'SSDSE-C-2022'!$C$2:$HU$2,0))</f>
        <v>29410</v>
      </c>
      <c r="E24" s="15">
        <f>INDEX('SSDSE-C-2022'!$C$2:$HU$50,MATCH(散布図!C24,'SSDSE-C-2022'!$C$2:$C$50,0),MATCH($E$2,'SSDSE-C-2022'!$C$2:$HU$2,0))</f>
        <v>1832</v>
      </c>
      <c r="L24" t="s">
        <v>613</v>
      </c>
      <c r="M24" s="14">
        <f>INTERCEPT(E3:E49,D3:D49)</f>
        <v>2762.536103986703</v>
      </c>
    </row>
    <row r="25" spans="1:13">
      <c r="A25" s="2" t="s">
        <v>527</v>
      </c>
      <c r="B25" s="2" t="s">
        <v>528</v>
      </c>
      <c r="C25" s="2" t="s">
        <v>529</v>
      </c>
      <c r="D25" s="15">
        <f>INDEX('SSDSE-C-2022'!$C$2:$HU$50,MATCH(散布図!C25,'SSDSE-C-2022'!$C$2:$C$50,0),MATCH($D$2,'SSDSE-C-2022'!$C$2:$HU$2,0))</f>
        <v>22811</v>
      </c>
      <c r="E25" s="15">
        <f>INDEX('SSDSE-C-2022'!$C$2:$HU$50,MATCH(散布図!C25,'SSDSE-C-2022'!$C$2:$C$50,0),MATCH($E$2,'SSDSE-C-2022'!$C$2:$HU$2,0))</f>
        <v>2016</v>
      </c>
      <c r="L25" t="s">
        <v>614</v>
      </c>
      <c r="M25" s="13">
        <f>RSQ(E3:E49,D3:D49)</f>
        <v>7.9949927055212089E-2</v>
      </c>
    </row>
    <row r="26" spans="1:13">
      <c r="A26" s="2" t="s">
        <v>530</v>
      </c>
      <c r="B26" s="2" t="s">
        <v>531</v>
      </c>
      <c r="C26" s="2" t="s">
        <v>532</v>
      </c>
      <c r="D26" s="15">
        <f>INDEX('SSDSE-C-2022'!$C$2:$HU$50,MATCH(散布図!C26,'SSDSE-C-2022'!$C$2:$C$50,0),MATCH($D$2,'SSDSE-C-2022'!$C$2:$HU$2,0))</f>
        <v>19690</v>
      </c>
      <c r="E26" s="15">
        <f>INDEX('SSDSE-C-2022'!$C$2:$HU$50,MATCH(散布図!C26,'SSDSE-C-2022'!$C$2:$C$50,0),MATCH($E$2,'SSDSE-C-2022'!$C$2:$HU$2,0))</f>
        <v>2018</v>
      </c>
    </row>
    <row r="27" spans="1:13">
      <c r="A27" s="2" t="s">
        <v>533</v>
      </c>
      <c r="B27" s="2" t="s">
        <v>534</v>
      </c>
      <c r="C27" s="2" t="s">
        <v>535</v>
      </c>
      <c r="D27" s="15">
        <f>INDEX('SSDSE-C-2022'!$C$2:$HU$50,MATCH(散布図!C27,'SSDSE-C-2022'!$C$2:$C$50,0),MATCH($D$2,'SSDSE-C-2022'!$C$2:$HU$2,0))</f>
        <v>23773</v>
      </c>
      <c r="E27" s="15">
        <f>INDEX('SSDSE-C-2022'!$C$2:$HU$50,MATCH(散布図!C27,'SSDSE-C-2022'!$C$2:$C$50,0),MATCH($E$2,'SSDSE-C-2022'!$C$2:$HU$2,0))</f>
        <v>2021</v>
      </c>
    </row>
    <row r="28" spans="1:13">
      <c r="A28" s="2" t="s">
        <v>536</v>
      </c>
      <c r="B28" s="2" t="s">
        <v>537</v>
      </c>
      <c r="C28" s="2" t="s">
        <v>538</v>
      </c>
      <c r="D28" s="15">
        <f>INDEX('SSDSE-C-2022'!$C$2:$HU$50,MATCH(散布図!C28,'SSDSE-C-2022'!$C$2:$C$50,0),MATCH($D$2,'SSDSE-C-2022'!$C$2:$HU$2,0))</f>
        <v>23504</v>
      </c>
      <c r="E28" s="15">
        <f>INDEX('SSDSE-C-2022'!$C$2:$HU$50,MATCH(散布図!C28,'SSDSE-C-2022'!$C$2:$C$50,0),MATCH($E$2,'SSDSE-C-2022'!$C$2:$HU$2,0))</f>
        <v>2141</v>
      </c>
    </row>
    <row r="29" spans="1:13">
      <c r="A29" s="2" t="s">
        <v>539</v>
      </c>
      <c r="B29" s="2" t="s">
        <v>540</v>
      </c>
      <c r="C29" s="2" t="s">
        <v>541</v>
      </c>
      <c r="D29" s="15">
        <f>INDEX('SSDSE-C-2022'!$C$2:$HU$50,MATCH(散布図!C29,'SSDSE-C-2022'!$C$2:$C$50,0),MATCH($D$2,'SSDSE-C-2022'!$C$2:$HU$2,0))</f>
        <v>24552</v>
      </c>
      <c r="E29" s="15">
        <f>INDEX('SSDSE-C-2022'!$C$2:$HU$50,MATCH(散布図!C29,'SSDSE-C-2022'!$C$2:$C$50,0),MATCH($E$2,'SSDSE-C-2022'!$C$2:$HU$2,0))</f>
        <v>2332</v>
      </c>
    </row>
    <row r="30" spans="1:13">
      <c r="A30" s="2" t="s">
        <v>542</v>
      </c>
      <c r="B30" s="2" t="s">
        <v>543</v>
      </c>
      <c r="C30" s="2" t="s">
        <v>544</v>
      </c>
      <c r="D30" s="15">
        <f>INDEX('SSDSE-C-2022'!$C$2:$HU$50,MATCH(散布図!C30,'SSDSE-C-2022'!$C$2:$C$50,0),MATCH($D$2,'SSDSE-C-2022'!$C$2:$HU$2,0))</f>
        <v>20338</v>
      </c>
      <c r="E30" s="15">
        <f>INDEX('SSDSE-C-2022'!$C$2:$HU$50,MATCH(散布図!C30,'SSDSE-C-2022'!$C$2:$C$50,0),MATCH($E$2,'SSDSE-C-2022'!$C$2:$HU$2,0))</f>
        <v>2067</v>
      </c>
    </row>
    <row r="31" spans="1:13">
      <c r="A31" s="2" t="s">
        <v>545</v>
      </c>
      <c r="B31" s="2" t="s">
        <v>546</v>
      </c>
      <c r="C31" s="2" t="s">
        <v>547</v>
      </c>
      <c r="D31" s="15">
        <f>INDEX('SSDSE-C-2022'!$C$2:$HU$50,MATCH(散布図!C31,'SSDSE-C-2022'!$C$2:$C$50,0),MATCH($D$2,'SSDSE-C-2022'!$C$2:$HU$2,0))</f>
        <v>22588</v>
      </c>
      <c r="E31" s="15">
        <f>INDEX('SSDSE-C-2022'!$C$2:$HU$50,MATCH(散布図!C31,'SSDSE-C-2022'!$C$2:$C$50,0),MATCH($E$2,'SSDSE-C-2022'!$C$2:$HU$2,0))</f>
        <v>2079</v>
      </c>
    </row>
    <row r="32" spans="1:13">
      <c r="A32" s="2" t="s">
        <v>548</v>
      </c>
      <c r="B32" s="2" t="s">
        <v>549</v>
      </c>
      <c r="C32" s="2" t="s">
        <v>550</v>
      </c>
      <c r="D32" s="15">
        <f>INDEX('SSDSE-C-2022'!$C$2:$HU$50,MATCH(散布図!C32,'SSDSE-C-2022'!$C$2:$C$50,0),MATCH($D$2,'SSDSE-C-2022'!$C$2:$HU$2,0))</f>
        <v>23955</v>
      </c>
      <c r="E32" s="15">
        <f>INDEX('SSDSE-C-2022'!$C$2:$HU$50,MATCH(散布図!C32,'SSDSE-C-2022'!$C$2:$C$50,0),MATCH($E$2,'SSDSE-C-2022'!$C$2:$HU$2,0))</f>
        <v>2136</v>
      </c>
    </row>
    <row r="33" spans="1:5">
      <c r="A33" s="2" t="s">
        <v>551</v>
      </c>
      <c r="B33" s="2" t="s">
        <v>552</v>
      </c>
      <c r="C33" s="2" t="s">
        <v>553</v>
      </c>
      <c r="D33" s="15">
        <f>INDEX('SSDSE-C-2022'!$C$2:$HU$50,MATCH(散布図!C33,'SSDSE-C-2022'!$C$2:$C$50,0),MATCH($D$2,'SSDSE-C-2022'!$C$2:$HU$2,0))</f>
        <v>20714</v>
      </c>
      <c r="E33" s="15">
        <f>INDEX('SSDSE-C-2022'!$C$2:$HU$50,MATCH(散布図!C33,'SSDSE-C-2022'!$C$2:$C$50,0),MATCH($E$2,'SSDSE-C-2022'!$C$2:$HU$2,0))</f>
        <v>2837</v>
      </c>
    </row>
    <row r="34" spans="1:5">
      <c r="A34" s="2" t="s">
        <v>554</v>
      </c>
      <c r="B34" s="2" t="s">
        <v>555</v>
      </c>
      <c r="C34" s="2" t="s">
        <v>556</v>
      </c>
      <c r="D34" s="15">
        <f>INDEX('SSDSE-C-2022'!$C$2:$HU$50,MATCH(散布図!C34,'SSDSE-C-2022'!$C$2:$C$50,0),MATCH($D$2,'SSDSE-C-2022'!$C$2:$HU$2,0))</f>
        <v>20985</v>
      </c>
      <c r="E34" s="15">
        <f>INDEX('SSDSE-C-2022'!$C$2:$HU$50,MATCH(散布図!C34,'SSDSE-C-2022'!$C$2:$C$50,0),MATCH($E$2,'SSDSE-C-2022'!$C$2:$HU$2,0))</f>
        <v>2103</v>
      </c>
    </row>
    <row r="35" spans="1:5">
      <c r="A35" s="2" t="s">
        <v>557</v>
      </c>
      <c r="B35" s="2" t="s">
        <v>558</v>
      </c>
      <c r="C35" s="2" t="s">
        <v>559</v>
      </c>
      <c r="D35" s="15">
        <f>INDEX('SSDSE-C-2022'!$C$2:$HU$50,MATCH(散布図!C35,'SSDSE-C-2022'!$C$2:$C$50,0),MATCH($D$2,'SSDSE-C-2022'!$C$2:$HU$2,0))</f>
        <v>19327</v>
      </c>
      <c r="E35" s="15">
        <f>INDEX('SSDSE-C-2022'!$C$2:$HU$50,MATCH(散布図!C35,'SSDSE-C-2022'!$C$2:$C$50,0),MATCH($E$2,'SSDSE-C-2022'!$C$2:$HU$2,0))</f>
        <v>2209</v>
      </c>
    </row>
    <row r="36" spans="1:5">
      <c r="A36" s="2" t="s">
        <v>560</v>
      </c>
      <c r="B36" s="2" t="s">
        <v>561</v>
      </c>
      <c r="C36" s="2" t="s">
        <v>562</v>
      </c>
      <c r="D36" s="15">
        <f>INDEX('SSDSE-C-2022'!$C$2:$HU$50,MATCH(散布図!C36,'SSDSE-C-2022'!$C$2:$C$50,0),MATCH($D$2,'SSDSE-C-2022'!$C$2:$HU$2,0))</f>
        <v>20763</v>
      </c>
      <c r="E36" s="15">
        <f>INDEX('SSDSE-C-2022'!$C$2:$HU$50,MATCH(散布図!C36,'SSDSE-C-2022'!$C$2:$C$50,0),MATCH($E$2,'SSDSE-C-2022'!$C$2:$HU$2,0))</f>
        <v>2231</v>
      </c>
    </row>
    <row r="37" spans="1:5">
      <c r="A37" s="2" t="s">
        <v>563</v>
      </c>
      <c r="B37" s="2" t="s">
        <v>564</v>
      </c>
      <c r="C37" s="2" t="s">
        <v>565</v>
      </c>
      <c r="D37" s="15">
        <f>INDEX('SSDSE-C-2022'!$C$2:$HU$50,MATCH(散布図!C37,'SSDSE-C-2022'!$C$2:$C$50,0),MATCH($D$2,'SSDSE-C-2022'!$C$2:$HU$2,0))</f>
        <v>19933</v>
      </c>
      <c r="E37" s="15">
        <f>INDEX('SSDSE-C-2022'!$C$2:$HU$50,MATCH(散布図!C37,'SSDSE-C-2022'!$C$2:$C$50,0),MATCH($E$2,'SSDSE-C-2022'!$C$2:$HU$2,0))</f>
        <v>2510</v>
      </c>
    </row>
    <row r="38" spans="1:5">
      <c r="A38" s="2" t="s">
        <v>566</v>
      </c>
      <c r="B38" s="2" t="s">
        <v>567</v>
      </c>
      <c r="C38" s="2" t="s">
        <v>568</v>
      </c>
      <c r="D38" s="15">
        <f>INDEX('SSDSE-C-2022'!$C$2:$HU$50,MATCH(散布図!C38,'SSDSE-C-2022'!$C$2:$C$50,0),MATCH($D$2,'SSDSE-C-2022'!$C$2:$HU$2,0))</f>
        <v>19720</v>
      </c>
      <c r="E38" s="15">
        <f>INDEX('SSDSE-C-2022'!$C$2:$HU$50,MATCH(散布図!C38,'SSDSE-C-2022'!$C$2:$C$50,0),MATCH($E$2,'SSDSE-C-2022'!$C$2:$HU$2,0))</f>
        <v>2112</v>
      </c>
    </row>
    <row r="39" spans="1:5">
      <c r="A39" s="2" t="s">
        <v>569</v>
      </c>
      <c r="B39" s="2" t="s">
        <v>570</v>
      </c>
      <c r="C39" s="2" t="s">
        <v>571</v>
      </c>
      <c r="D39" s="15">
        <f>INDEX('SSDSE-C-2022'!$C$2:$HU$50,MATCH(散布図!C39,'SSDSE-C-2022'!$C$2:$C$50,0),MATCH($D$2,'SSDSE-C-2022'!$C$2:$HU$2,0))</f>
        <v>17359</v>
      </c>
      <c r="E39" s="15">
        <f>INDEX('SSDSE-C-2022'!$C$2:$HU$50,MATCH(散布図!C39,'SSDSE-C-2022'!$C$2:$C$50,0),MATCH($E$2,'SSDSE-C-2022'!$C$2:$HU$2,0))</f>
        <v>2324</v>
      </c>
    </row>
    <row r="40" spans="1:5">
      <c r="A40" s="2" t="s">
        <v>572</v>
      </c>
      <c r="B40" s="2" t="s">
        <v>573</v>
      </c>
      <c r="C40" s="2" t="s">
        <v>574</v>
      </c>
      <c r="D40" s="15">
        <f>INDEX('SSDSE-C-2022'!$C$2:$HU$50,MATCH(散布図!C40,'SSDSE-C-2022'!$C$2:$C$50,0),MATCH($D$2,'SSDSE-C-2022'!$C$2:$HU$2,0))</f>
        <v>19358</v>
      </c>
      <c r="E40" s="15">
        <f>INDEX('SSDSE-C-2022'!$C$2:$HU$50,MATCH(散布図!C40,'SSDSE-C-2022'!$C$2:$C$50,0),MATCH($E$2,'SSDSE-C-2022'!$C$2:$HU$2,0))</f>
        <v>2001</v>
      </c>
    </row>
    <row r="41" spans="1:5">
      <c r="A41" s="2" t="s">
        <v>575</v>
      </c>
      <c r="B41" s="2" t="s">
        <v>576</v>
      </c>
      <c r="C41" s="2" t="s">
        <v>577</v>
      </c>
      <c r="D41" s="15">
        <f>INDEX('SSDSE-C-2022'!$C$2:$HU$50,MATCH(散布図!C41,'SSDSE-C-2022'!$C$2:$C$50,0),MATCH($D$2,'SSDSE-C-2022'!$C$2:$HU$2,0))</f>
        <v>22302</v>
      </c>
      <c r="E41" s="15">
        <f>INDEX('SSDSE-C-2022'!$C$2:$HU$50,MATCH(散布図!C41,'SSDSE-C-2022'!$C$2:$C$50,0),MATCH($E$2,'SSDSE-C-2022'!$C$2:$HU$2,0))</f>
        <v>2467</v>
      </c>
    </row>
    <row r="42" spans="1:5">
      <c r="A42" s="2" t="s">
        <v>578</v>
      </c>
      <c r="B42" s="2" t="s">
        <v>579</v>
      </c>
      <c r="C42" s="2" t="s">
        <v>580</v>
      </c>
      <c r="D42" s="15">
        <f>INDEX('SSDSE-C-2022'!$C$2:$HU$50,MATCH(散布図!C42,'SSDSE-C-2022'!$C$2:$C$50,0),MATCH($D$2,'SSDSE-C-2022'!$C$2:$HU$2,0))</f>
        <v>22878</v>
      </c>
      <c r="E42" s="15">
        <f>INDEX('SSDSE-C-2022'!$C$2:$HU$50,MATCH(散布図!C42,'SSDSE-C-2022'!$C$2:$C$50,0),MATCH($E$2,'SSDSE-C-2022'!$C$2:$HU$2,0))</f>
        <v>2398</v>
      </c>
    </row>
    <row r="43" spans="1:5">
      <c r="A43" s="2" t="s">
        <v>581</v>
      </c>
      <c r="B43" s="2" t="s">
        <v>582</v>
      </c>
      <c r="C43" s="2" t="s">
        <v>583</v>
      </c>
      <c r="D43" s="15">
        <f>INDEX('SSDSE-C-2022'!$C$2:$HU$50,MATCH(散布図!C43,'SSDSE-C-2022'!$C$2:$C$50,0),MATCH($D$2,'SSDSE-C-2022'!$C$2:$HU$2,0))</f>
        <v>23259</v>
      </c>
      <c r="E43" s="15">
        <f>INDEX('SSDSE-C-2022'!$C$2:$HU$50,MATCH(散布図!C43,'SSDSE-C-2022'!$C$2:$C$50,0),MATCH($E$2,'SSDSE-C-2022'!$C$2:$HU$2,0))</f>
        <v>2529</v>
      </c>
    </row>
    <row r="44" spans="1:5">
      <c r="A44" s="2" t="s">
        <v>584</v>
      </c>
      <c r="B44" s="2" t="s">
        <v>585</v>
      </c>
      <c r="C44" s="2" t="s">
        <v>586</v>
      </c>
      <c r="D44" s="15">
        <f>INDEX('SSDSE-C-2022'!$C$2:$HU$50,MATCH(散布図!C44,'SSDSE-C-2022'!$C$2:$C$50,0),MATCH($D$2,'SSDSE-C-2022'!$C$2:$HU$2,0))</f>
        <v>25987</v>
      </c>
      <c r="E44" s="15">
        <f>INDEX('SSDSE-C-2022'!$C$2:$HU$50,MATCH(散布図!C44,'SSDSE-C-2022'!$C$2:$C$50,0),MATCH($E$2,'SSDSE-C-2022'!$C$2:$HU$2,0))</f>
        <v>1955</v>
      </c>
    </row>
    <row r="45" spans="1:5">
      <c r="A45" s="2" t="s">
        <v>587</v>
      </c>
      <c r="B45" s="2" t="s">
        <v>588</v>
      </c>
      <c r="C45" s="2" t="s">
        <v>589</v>
      </c>
      <c r="D45" s="15">
        <f>INDEX('SSDSE-C-2022'!$C$2:$HU$50,MATCH(散布図!C45,'SSDSE-C-2022'!$C$2:$C$50,0),MATCH($D$2,'SSDSE-C-2022'!$C$2:$HU$2,0))</f>
        <v>22289</v>
      </c>
      <c r="E45" s="15">
        <f>INDEX('SSDSE-C-2022'!$C$2:$HU$50,MATCH(散布図!C45,'SSDSE-C-2022'!$C$2:$C$50,0),MATCH($E$2,'SSDSE-C-2022'!$C$2:$HU$2,0))</f>
        <v>2777</v>
      </c>
    </row>
    <row r="46" spans="1:5">
      <c r="A46" s="2" t="s">
        <v>590</v>
      </c>
      <c r="B46" s="2" t="s">
        <v>591</v>
      </c>
      <c r="C46" s="2" t="s">
        <v>592</v>
      </c>
      <c r="D46" s="15">
        <f>INDEX('SSDSE-C-2022'!$C$2:$HU$50,MATCH(散布図!C46,'SSDSE-C-2022'!$C$2:$C$50,0),MATCH($D$2,'SSDSE-C-2022'!$C$2:$HU$2,0))</f>
        <v>19622</v>
      </c>
      <c r="E46" s="15">
        <f>INDEX('SSDSE-C-2022'!$C$2:$HU$50,MATCH(散布図!C46,'SSDSE-C-2022'!$C$2:$C$50,0),MATCH($E$2,'SSDSE-C-2022'!$C$2:$HU$2,0))</f>
        <v>2494</v>
      </c>
    </row>
    <row r="47" spans="1:5">
      <c r="A47" s="2" t="s">
        <v>593</v>
      </c>
      <c r="B47" s="2" t="s">
        <v>594</v>
      </c>
      <c r="C47" s="2" t="s">
        <v>595</v>
      </c>
      <c r="D47" s="15">
        <f>INDEX('SSDSE-C-2022'!$C$2:$HU$50,MATCH(散布図!C47,'SSDSE-C-2022'!$C$2:$C$50,0),MATCH($D$2,'SSDSE-C-2022'!$C$2:$HU$2,0))</f>
        <v>21418</v>
      </c>
      <c r="E47" s="15">
        <f>INDEX('SSDSE-C-2022'!$C$2:$HU$50,MATCH(散布図!C47,'SSDSE-C-2022'!$C$2:$C$50,0),MATCH($E$2,'SSDSE-C-2022'!$C$2:$HU$2,0))</f>
        <v>2334</v>
      </c>
    </row>
    <row r="48" spans="1:5">
      <c r="A48" s="2" t="s">
        <v>596</v>
      </c>
      <c r="B48" s="2" t="s">
        <v>597</v>
      </c>
      <c r="C48" s="2" t="s">
        <v>598</v>
      </c>
      <c r="D48" s="15">
        <f>INDEX('SSDSE-C-2022'!$C$2:$HU$50,MATCH(散布図!C48,'SSDSE-C-2022'!$C$2:$C$50,0),MATCH($D$2,'SSDSE-C-2022'!$C$2:$HU$2,0))</f>
        <v>23946</v>
      </c>
      <c r="E48" s="15">
        <f>INDEX('SSDSE-C-2022'!$C$2:$HU$50,MATCH(散布図!C48,'SSDSE-C-2022'!$C$2:$C$50,0),MATCH($E$2,'SSDSE-C-2022'!$C$2:$HU$2,0))</f>
        <v>2266</v>
      </c>
    </row>
    <row r="49" spans="1:5">
      <c r="A49" s="2" t="s">
        <v>599</v>
      </c>
      <c r="B49" s="2" t="s">
        <v>600</v>
      </c>
      <c r="C49" s="2" t="s">
        <v>601</v>
      </c>
      <c r="D49" s="15">
        <f>INDEX('SSDSE-C-2022'!$C$2:$HU$50,MATCH(散布図!C49,'SSDSE-C-2022'!$C$2:$C$50,0),MATCH($D$2,'SSDSE-C-2022'!$C$2:$HU$2,0))</f>
        <v>27911</v>
      </c>
      <c r="E49" s="15">
        <f>INDEX('SSDSE-C-2022'!$C$2:$HU$50,MATCH(散布図!C49,'SSDSE-C-2022'!$C$2:$C$50,0),MATCH($E$2,'SSDSE-C-2022'!$C$2:$HU$2,0))</f>
        <v>1615</v>
      </c>
    </row>
  </sheetData>
  <phoneticPr fontId="3"/>
  <pageMargins left="0.7" right="0.7" top="0.75" bottom="0.75" header="0.3" footer="0.3"/>
  <pageSetup paperSize="9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'SSDSE-C-2022'!$D$2:$HU$2</xm:f>
          </x14:formula1>
          <xm:sqref>D2:E2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SSDSE-C-2022</vt:lpstr>
      <vt:lpstr>ヒストグラム</vt:lpstr>
      <vt:lpstr>箱ひげ図</vt:lpstr>
      <vt:lpstr>散布図</vt:lpstr>
      <vt:lpstr>ヒストグラム!Print_Area</vt:lpstr>
      <vt:lpstr>散布図!Print_Area</vt:lpstr>
      <vt:lpstr>箱ひげ図!Print_Area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2022-04-27T05:38:44Z</dcterms:created>
  <dcterms:modified xsi:type="dcterms:W3CDTF">2022-12-01T00:38:22Z</dcterms:modified>
</cp:coreProperties>
</file>